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38" documentId="13_ncr:1_{F6CB121F-512D-4AA6-A0C1-0FB36C537598}" xr6:coauthVersionLast="47" xr6:coauthVersionMax="47" xr10:uidLastSave="{337D8817-DEDF-4A79-8134-82AF38270F0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<sst xmlns="http://schemas.openxmlformats.org/spreadsheetml/2006/main" count="178593" uniqueCount="39078">
  <si>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</si>
  <si>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</si>
  <si>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</si>
  <si>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</si>
  <si>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</si>
  <si>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</si>
  <si>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</si>
  <si>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</si>
  <si>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</si>
  <si>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</si>
  <si>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</si>
  <si>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</si>
  <si>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</si>
  <si>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</si>
  <si>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</si>
  <si>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</si>
  <si>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</si>
  <si>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</si>
  <si>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</si>
  <si>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</si>
  <si>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</si>
  <si>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</si>
  <si>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</si>
  <si>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</si>
  <si>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</si>
  <si>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</si>
  <si>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</si>
  <si>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</si>
  <si>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</si>
  <si>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</si>
  <si>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</si>
  <si>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</si>
  <si>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</si>
  <si>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</si>
  <si>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</si>
  <si>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</si>
  <si>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</si>
  <si>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</si>
  <si>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</si>
  <si>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</si>
  <si>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</si>
  <si>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</si>
  <si>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</si>
  <si>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</si>
  <si>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</si>
  <si>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</si>
  <si>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</si>
  <si>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</si>
  <si>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</si>
  <si>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</si>
  <si>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</si>
  <si>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</si>
  <si>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</si>
  <si>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</si>
  <si>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</si>
  <si>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</si>
  <si>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</si>
  <si>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</si>
  <si>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</si>
  <si>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</si>
  <si>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</si>
  <si>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</si>
  <si>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</si>
  <si>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</si>
  <si>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</si>
  <si>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</si>
  <si>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</si>
  <si>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</si>
  <si>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</si>
  <si>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</si>
  <si>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</si>
  <si>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</si>
  <si>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</si>
  <si>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</si>
  <si>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</si>
  <si>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</si>
  <si>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</si>
  <si>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</si>
  <si>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</si>
  <si>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</si>
  <si>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</si>
  <si>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</si>
  <si>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</si>
  <si>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</si>
  <si>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</si>
  <si>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</si>
  <si>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</si>
  <si>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</si>
  <si>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</si>
  <si>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</si>
  <si>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</si>
  <si>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</si>
  <si>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</si>
  <si>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</si>
  <si>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</si>
  <si>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</si>
  <si>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</si>
  <si>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</si>
  <si>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</si>
  <si>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</si>
  <si>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</si>
  <si>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</si>
  <si>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</si>
  <si>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</si>
  <si>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</si>
  <si>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</si>
  <si>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</si>
  <si>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</si>
  <si>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</si>
  <si>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</si>
  <si>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</si>
  <si>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</si>
  <si>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</si>
  <si>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</si>
  <si>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</si>
  <si>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</si>
  <si>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</si>
  <si>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</si>
  <si>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</si>
  <si>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</si>
  <si>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</si>
  <si>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</si>
  <si>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</si>
  <si>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</si>
  <si>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</si>
  <si>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</si>
  <si>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</si>
  <si>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</si>
  <si>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</si>
  <si>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</si>
  <si>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</si>
  <si>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</si>
  <si>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</si>
  <si>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</si>
  <si>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</si>
  <si>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</si>
  <si>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</si>
  <si>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</si>
  <si>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</si>
  <si>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</si>
  <si>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</si>
  <si>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</si>
  <si>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</si>
  <si>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</si>
  <si>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</si>
  <si>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</si>
  <si>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</si>
  <si>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</si>
  <si>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</si>
  <si>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</si>
  <si>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</si>
  <si>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</si>
  <si>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</si>
  <si>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</si>
  <si>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</si>
  <si>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</si>
  <si>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</si>
  <si>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</si>
  <si>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</si>
  <si>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</si>
  <si>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</si>
  <si>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</si>
  <si>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</si>
  <si>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</si>
  <si>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</si>
  <si>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</si>
  <si>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</si>
  <si>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</si>
  <si>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</si>
  <si>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</si>
  <si>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</si>
  <si>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</si>
  <si>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</si>
  <si>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</si>
  <si>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</si>
  <si>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</si>
  <si>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</si>
  <si>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</si>
  <si>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</si>
  <si>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</si>
  <si>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</si>
  <si>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</si>
  <si>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</si>
  <si>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</si>
  <si>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</si>
  <si>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</si>
  <si>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</si>
  <si>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</si>
  <si>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</si>
  <si>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</si>
  <si>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</si>
  <si>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</si>
  <si>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</si>
  <si>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</si>
  <si>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</si>
  <si>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</si>
  <si>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</si>
  <si>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</si>
  <si>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</si>
  <si>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</si>
  <si>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</si>
  <si>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</si>
  <si>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</si>
  <si>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</si>
  <si>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</si>
  <si>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</si>
  <si>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</si>
  <si>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</si>
  <si>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</si>
  <si>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</si>
  <si>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</si>
  <si>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</si>
  <si>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</si>
  <si>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</si>
  <si>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</si>
  <si>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</si>
  <si>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</si>
  <si>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</si>
  <si>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</si>
  <si>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</si>
  <si>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</si>
  <si>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</si>
  <si>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</si>
  <si>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</si>
  <si>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</si>
  <si>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</si>
  <si>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</si>
  <si>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</si>
  <si>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</si>
  <si>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</si>
  <si>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</si>
  <si>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</si>
  <si>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</si>
  <si>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</si>
  <si>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</si>
  <si>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</si>
  <si>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</si>
  <si>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</si>
  <si>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</si>
  <si>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</si>
  <si>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</si>
  <si>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</si>
  <si>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</si>
  <si>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</si>
  <si>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</si>
  <si>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</si>
  <si>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</si>
  <si>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</si>
  <si>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</si>
  <si>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</si>
  <si>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</si>
  <si>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</si>
  <si>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</si>
  <si>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</si>
  <si>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</si>
  <si>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</si>
  <si>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</si>
  <si>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</si>
  <si>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</si>
  <si>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</si>
  <si>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</si>
  <si>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</si>
  <si>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</si>
  <si>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</si>
  <si>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</si>
  <si>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</si>
  <si>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</si>
  <si>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</si>
  <si>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</si>
  <si>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</si>
  <si>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</si>
  <si>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</si>
  <si>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</si>
  <si>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</si>
  <si>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</si>
  <si>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</si>
  <si>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</si>
  <si>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</si>
  <si>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</si>
  <si>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</si>
  <si>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</si>
  <si>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</si>
  <si>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</si>
  <si>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</si>
  <si>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</si>
  <si>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</si>
  <si>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</si>
  <si>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</si>
  <si>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</si>
  <si>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</si>
  <si>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</si>
  <si>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</si>
  <si>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</si>
  <si>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</si>
  <si>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</si>
  <si>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</si>
  <si>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</si>
  <si>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</si>
  <si>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</si>
  <si>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</si>
  <si>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</si>
  <si>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</si>
  <si>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</si>
  <si>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</si>
  <si>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</si>
  <si>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</si>
  <si>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</si>
  <si>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</si>
  <si>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</si>
  <si>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</si>
  <si>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</si>
  <si>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</si>
  <si>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</si>
  <si>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</si>
  <si>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</si>
  <si>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</si>
  <si>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</si>
  <si>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</si>
  <si>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</si>
  <si>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</si>
  <si>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</si>
  <si>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</si>
  <si>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</si>
  <si>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</si>
  <si>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</si>
  <si>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</si>
  <si>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</si>
  <si>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</si>
  <si>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</si>
  <si>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</si>
  <si>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</si>
  <si>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</si>
  <si>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</si>
  <si>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</si>
  <si>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</si>
  <si>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</si>
  <si>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</si>
  <si>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</si>
  <si>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</si>
  <si>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</si>
  <si>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</si>
  <si>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</si>
  <si>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</si>
  <si>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</si>
  <si>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</si>
  <si>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</si>
  <si>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</si>
  <si>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</si>
  <si>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</si>
  <si>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</si>
  <si>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</si>
  <si>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</si>
  <si>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</si>
  <si>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</si>
  <si>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</si>
  <si>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</si>
  <si>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</si>
  <si>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</si>
  <si>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</si>
  <si>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</si>
  <si>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</si>
  <si>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</si>
  <si>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</si>
  <si>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</si>
  <si>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</si>
  <si>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</si>
  <si>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</si>
  <si>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</si>
  <si>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</si>
  <si>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</si>
  <si>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</si>
  <si>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</si>
  <si>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</si>
  <si>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</si>
  <si>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</si>
  <si>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</si>
  <si>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</si>
  <si>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</si>
  <si>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</si>
  <si>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</si>
  <si>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</si>
  <si>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</si>
  <si>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</si>
  <si>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</si>
  <si>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</si>
  <si>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</si>
  <si>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</si>
  <si>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</si>
  <si>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</si>
  <si>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</si>
  <si>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</si>
  <si>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</si>
  <si>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</si>
  <si>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</si>
  <si>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</si>
  <si>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</si>
  <si>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</si>
  <si>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</si>
  <si>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</si>
  <si>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</si>
  <si>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</si>
  <si>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</si>
  <si>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</si>
  <si>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</si>
  <si>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</si>
  <si>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</si>
  <si>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</si>
  <si>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</si>
  <si>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</si>
  <si>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</si>
  <si>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</si>
  <si>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</si>
  <si>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</si>
  <si>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</si>
  <si>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</si>
  <si>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</si>
  <si>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</si>
  <si>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</si>
  <si>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</si>
  <si>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</si>
  <si>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</si>
  <si>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</si>
  <si>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</si>
  <si>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</si>
  <si>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</si>
  <si>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</si>
  <si>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</si>
  <si>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</si>
  <si>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</si>
  <si>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</si>
  <si>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</si>
  <si>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</si>
  <si>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</si>
  <si>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</si>
  <si>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</si>
  <si>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</si>
  <si>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</si>
  <si>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</si>
  <si>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</si>
  <si>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</si>
  <si>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</si>
  <si>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</si>
  <si>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</si>
  <si>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</si>
  <si>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</si>
  <si>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</si>
  <si>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</si>
  <si>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</si>
  <si>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</si>
  <si>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</si>
  <si>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</si>
  <si>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</si>
  <si>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</si>
  <si>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</si>
  <si>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</si>
  <si>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</si>
  <si>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</si>
  <si>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</si>
  <si>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</si>
  <si>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</si>
  <si>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</si>
  <si>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</si>
  <si>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</si>
  <si>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</si>
  <si>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</si>
  <si>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</si>
  <si>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</si>
  <si>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</si>
  <si>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</si>
  <si>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</si>
  <si>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</si>
  <si>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</si>
  <si>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</si>
  <si>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</si>
  <si>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</si>
  <si>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</si>
  <si>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</si>
  <si>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</si>
  <si>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</si>
  <si>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</si>
  <si>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</si>
  <si>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</si>
  <si>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</si>
  <si>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</si>
  <si>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</si>
  <si>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</si>
  <si>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</si>
  <si>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</si>
  <si>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</si>
  <si>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</si>
  <si>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</si>
  <si>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</si>
  <si>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</si>
  <si>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</si>
  <si>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</si>
  <si>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</si>
  <si>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</si>
  <si>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</si>
  <si>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</si>
  <si>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</si>
  <si>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</si>
  <si>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</si>
  <si>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</si>
  <si>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</si>
  <si>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</si>
  <si>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</si>
  <si>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</si>
  <si>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</si>
  <si>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</si>
  <si>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</si>
  <si>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</si>
  <si>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</si>
  <si>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</si>
  <si>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</si>
  <si>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</si>
  <si>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</si>
  <si>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</si>
  <si>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</si>
  <si>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</si>
  <si>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</si>
  <si>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</si>
  <si>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</si>
  <si>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</si>
  <si>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</si>
  <si>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</si>
  <si>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</si>
  <si>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</si>
  <si>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</si>
  <si>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</si>
  <si>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</si>
  <si>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</si>
  <si>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</si>
  <si>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</si>
  <si>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</si>
  <si>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</si>
  <si>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</si>
  <si>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</si>
  <si>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</si>
  <si>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</si>
  <si>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</si>
  <si>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</si>
  <si>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</si>
  <si>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</si>
  <si>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</si>
  <si>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</si>
  <si>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</si>
  <si>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</si>
  <si>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</si>
  <si>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</si>
  <si>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</si>
  <si>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</si>
  <si>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</si>
  <si>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</si>
  <si>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</si>
  <si>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</si>
  <si>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</si>
  <si>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</si>
  <si>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</si>
  <si>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</si>
  <si>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</si>
  <si>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</si>
  <si>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</si>
  <si>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</si>
  <si>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</si>
  <si>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</si>
  <si>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</si>
  <si>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</si>
  <si>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</si>
  <si>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</si>
  <si>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</si>
  <si>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</si>
  <si>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</si>
  <si>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</si>
  <si>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</si>
  <si>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</si>
  <si>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</si>
  <si>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</si>
  <si>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</si>
  <si>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</si>
  <si>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</si>
  <si>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</si>
  <si>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</si>
  <si>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</si>
  <si>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</si>
  <si>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</si>
  <si>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</si>
  <si>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</si>
  <si>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</si>
  <si>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</si>
  <si>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</si>
  <si>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</si>
  <si>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</si>
  <si>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</si>
  <si>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</si>
  <si>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</si>
  <si>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</si>
  <si>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</si>
  <si>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</si>
  <si>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</si>
  <si>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</si>
  <si>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</si>
  <si>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</si>
  <si>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</si>
  <si>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</si>
  <si>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</si>
  <si>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</si>
  <si>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</si>
  <si>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</si>
  <si>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</si>
  <si>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</si>
  <si>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</si>
  <si>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</si>
  <si>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</si>
  <si>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</si>
  <si>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</si>
  <si>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</si>
  <si>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</si>
  <si>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</si>
  <si>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</si>
  <si>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</si>
  <si>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</si>
  <si>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</si>
  <si>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</si>
  <si>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</si>
  <si>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</si>
  <si>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</si>
  <si>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</si>
  <si>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</si>
  <si>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</si>
  <si>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</si>
  <si>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</si>
  <si>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</si>
  <si>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</si>
  <si>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</si>
  <si>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</si>
  <si>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</si>
  <si>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</si>
  <si>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</si>
  <si>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</si>
  <si>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</si>
  <si>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</si>
  <si>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</si>
  <si>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</si>
  <si>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</si>
  <si>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</si>
  <si>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</si>
  <si>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</si>
  <si>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</si>
  <si>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</si>
  <si>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</si>
  <si>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</si>
  <si>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</si>
  <si>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</si>
  <si>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</si>
  <si>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</si>
  <si>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</si>
  <si>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</si>
  <si>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</si>
  <si>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</si>
  <si>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</si>
  <si>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</si>
  <si>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</si>
  <si>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</si>
  <si>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</si>
  <si>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</si>
  <si>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</si>
  <si>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</si>
  <si>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</si>
  <si>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</si>
  <si>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</si>
  <si>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</si>
  <si>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</si>
  <si>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</si>
  <si>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</si>
  <si>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</si>
  <si>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</si>
  <si>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</si>
  <si>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</si>
  <si>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</si>
  <si>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</si>
  <si>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</si>
  <si>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</si>
  <si>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</si>
  <si>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</si>
  <si>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</si>
  <si>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</si>
  <si>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</si>
  <si>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</si>
  <si>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</si>
  <si>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</si>
  <si>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</si>
  <si>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</si>
  <si>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</si>
  <si>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</si>
  <si>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</si>
  <si>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</si>
  <si>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</si>
  <si>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</si>
  <si>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</si>
  <si>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</si>
  <si>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</si>
  <si>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</si>
  <si>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</si>
  <si>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</si>
  <si>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</si>
  <si>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</si>
  <si>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</si>
  <si>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</si>
  <si>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</si>
  <si>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</si>
  <si>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</si>
  <si>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</si>
  <si>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</si>
  <si>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</si>
  <si>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</si>
  <si>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</si>
  <si>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</si>
  <si>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</si>
  <si>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</si>
  <si>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</si>
  <si>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</si>
  <si>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</si>
  <si>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</si>
  <si>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</si>
  <si>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</si>
  <si>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</si>
  <si>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</si>
  <si>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</si>
  <si>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</si>
  <si>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</si>
  <si>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</si>
  <si>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</si>
  <si>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</si>
  <si>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</si>
  <si>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</si>
  <si>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</si>
  <si>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</si>
  <si>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</si>
  <si>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</si>
  <si>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</si>
  <si>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</si>
  <si>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</si>
  <si>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</si>
  <si>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</si>
  <si>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</si>
  <si>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</si>
  <si>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</si>
  <si>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</si>
  <si>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</si>
  <si>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</si>
  <si>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</si>
  <si>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</si>
  <si>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</si>
  <si>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</si>
  <si>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</si>
  <si>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</si>
  <si>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</si>
  <si>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</si>
  <si>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</si>
  <si>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</si>
  <si>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</si>
  <si>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</si>
  <si>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</si>
  <si>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</si>
  <si>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</si>
  <si>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</si>
  <si>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</si>
  <si>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</si>
  <si>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</si>
  <si>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</si>
  <si>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</si>
  <si>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</si>
  <si>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</si>
  <si>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</si>
  <si>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</si>
  <si>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</si>
  <si>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</si>
  <si>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</si>
  <si>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</si>
  <si>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</si>
  <si>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</si>
  <si>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</si>
  <si>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</si>
  <si>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</si>
  <si>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</si>
  <si>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</si>
  <si>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</si>
  <si>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</si>
  <si>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</si>
  <si>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</si>
  <si>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</si>
  <si>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</si>
  <si>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</si>
  <si>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</si>
  <si>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</si>
  <si>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</si>
  <si>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</si>
  <si>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</si>
  <si>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</si>
  <si>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</si>
  <si>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</si>
  <si>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</si>
  <si>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</si>
  <si>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</si>
  <si>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</si>
  <si>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</si>
  <si>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</si>
  <si>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</si>
  <si>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</si>
  <si>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</si>
  <si>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</si>
  <si>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</si>
  <si>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</si>
  <si>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</si>
  <si>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</si>
  <si>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</si>
  <si>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</si>
  <si>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</si>
  <si>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</si>
  <si>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</si>
  <si>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</si>
  <si>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</si>
  <si>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</si>
  <si>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</si>
  <si>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</si>
  <si>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</si>
  <si>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</si>
  <si>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</si>
  <si>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</si>
  <si>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</si>
  <si>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</si>
  <si>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</si>
  <si>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</si>
  <si>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</si>
  <si>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</si>
  <si>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</si>
  <si>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</si>
  <si>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</si>
  <si>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</si>
  <si>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</si>
  <si>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</si>
  <si>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</si>
  <si>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</si>
  <si>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</si>
  <si>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</si>
  <si>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</si>
  <si>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</si>
  <si>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</si>
  <si>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</si>
  <si>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</si>
  <si>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</si>
  <si>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</si>
  <si>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</si>
  <si>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</si>
  <si>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</si>
  <si>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</si>
  <si>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</si>
  <si>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</si>
  <si>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</si>
  <si>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</si>
  <si>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</si>
  <si>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</si>
  <si>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</si>
  <si>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</si>
  <si>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</si>
  <si>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</si>
  <si>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</si>
  <si>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</si>
  <si>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</si>
  <si>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</si>
  <si>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</si>
  <si>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</si>
  <si>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</si>
  <si>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</si>
  <si>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</si>
  <si>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</si>
  <si>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</si>
  <si>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</si>
  <si>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</si>
  <si>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</si>
  <si>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</si>
  <si>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</si>
  <si>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</si>
  <si>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</si>
  <si>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</si>
  <si>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</si>
  <si>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</si>
  <si>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</si>
  <si>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</si>
  <si>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</si>
  <si>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</si>
  <si>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</si>
  <si>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</si>
  <si>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</si>
  <si>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</si>
  <si>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</si>
  <si>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</si>
  <si>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</si>
  <si>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</si>
  <si>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</si>
  <si>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</si>
  <si>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</si>
  <si>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</si>
  <si>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</si>
  <si>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</si>
  <si>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</si>
  <si>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</si>
  <si>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</si>
  <si>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</si>
  <si>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</si>
  <si>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</si>
  <si>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</si>
  <si>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</si>
  <si>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</si>
  <si>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</si>
  <si>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</si>
  <si>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</si>
  <si>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</si>
  <si>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</si>
  <si>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</si>
  <si>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</si>
  <si>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</si>
  <si>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</si>
  <si>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</si>
  <si>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</si>
  <si>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</si>
  <si>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</si>
  <si>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</si>
  <si>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</si>
  <si>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</si>
  <si>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</si>
  <si>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</si>
  <si>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</si>
  <si>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</si>
  <si>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</si>
  <si>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</si>
  <si>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</si>
  <si>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</si>
  <si>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</si>
  <si>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</si>
  <si>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</si>
  <si>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</si>
  <si>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</si>
  <si>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</si>
  <si>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</si>
  <si>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</si>
  <si>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</si>
  <si>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</si>
  <si>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</si>
  <si>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</si>
  <si>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</si>
  <si>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</si>
  <si>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</si>
  <si>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</si>
  <si>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</si>
  <si>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</si>
  <si>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</si>
  <si>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</si>
  <si>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</si>
  <si>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</si>
  <si>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</si>
  <si>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</si>
  <si>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</si>
  <si>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</si>
  <si>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</si>
  <si>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</si>
  <si>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</si>
  <si>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</si>
  <si>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</si>
  <si>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</si>
  <si>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</si>
  <si>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</si>
  <si>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</si>
  <si>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</si>
  <si>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</si>
  <si>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</si>
  <si>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</si>
  <si>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</si>
  <si>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</si>
  <si>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</si>
  <si>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</si>
  <si>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</si>
  <si>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</si>
  <si>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</si>
  <si>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</si>
  <si>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</si>
  <si>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</si>
  <si>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</si>
  <si>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</si>
  <si>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</si>
  <si>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</si>
  <si>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</si>
  <si>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</si>
  <si>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</si>
  <si>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</si>
  <si>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</si>
  <si>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</si>
  <si>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</si>
  <si>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</si>
  <si>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</si>
  <si>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</si>
  <si>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</si>
  <si>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</si>
  <si>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</si>
  <si>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</si>
  <si>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</si>
  <si>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</si>
  <si>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</si>
  <si>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</si>
  <si>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</si>
  <si>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</si>
  <si>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</si>
  <si>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</si>
  <si>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</si>
  <si>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</si>
  <si>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</si>
  <si>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</si>
  <si>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</si>
  <si>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</si>
  <si>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</si>
  <si>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</si>
  <si>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</si>
  <si>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</si>
  <si>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</si>
  <si>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</si>
  <si>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</si>
  <si>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</si>
  <si>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</si>
  <si>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</si>
  <si>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</si>
  <si>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</si>
  <si>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</si>
  <si>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</si>
  <si>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</si>
  <si>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</si>
  <si>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</si>
  <si>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</si>
  <si>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</si>
  <si>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</si>
  <si>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</si>
  <si>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</si>
  <si>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</si>
  <si>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</si>
  <si>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</si>
  <si>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</si>
  <si>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</si>
  <si>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</si>
  <si>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</si>
  <si>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</si>
  <si>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</si>
  <si>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</si>
  <si>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</si>
  <si>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</si>
  <si>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</si>
  <si>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</si>
  <si>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</si>
  <si>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</si>
  <si>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</si>
  <si>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</si>
  <si>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</si>
  <si>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</si>
  <si>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</si>
  <si>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</si>
  <si>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</si>
  <si>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</si>
  <si>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</si>
  <si>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</si>
  <si>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</si>
  <si>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</si>
  <si>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</si>
  <si>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</si>
  <si>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</si>
  <si>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</si>
  <si>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</si>
  <si>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</si>
  <si>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</si>
  <si>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</si>
  <si>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</si>
  <si>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</si>
  <si>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</si>
  <si>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</si>
  <si>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</si>
  <si>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</si>
  <si>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</si>
  <si>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</si>
  <si>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</si>
  <si>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</si>
  <si>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</si>
  <si>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</si>
  <si>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</si>
  <si>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</si>
  <si>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</si>
  <si>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</si>
  <si>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</si>
  <si>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</si>
  <si>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</si>
  <si>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</si>
  <si>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</si>
  <si>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</si>
  <si>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</si>
  <si>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</si>
  <si>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</si>
  <si>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</si>
  <si>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</si>
  <si>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</si>
  <si>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</si>
  <si>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</si>
  <si>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</si>
  <si>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</si>
  <si>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</si>
  <si>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</si>
  <si>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</si>
  <si>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</si>
  <si>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</si>
  <si>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</si>
  <si>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</si>
  <si>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</si>
  <si>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</si>
  <si>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</si>
  <si>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</si>
  <si>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</si>
  <si>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</si>
  <si>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</si>
  <si>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</si>
  <si>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</si>
  <si>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</si>
  <si>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</si>
  <si>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</si>
  <si>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</si>
  <si>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</si>
  <si>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</si>
  <si>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</si>
  <si>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</si>
  <si>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</si>
  <si>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</si>
  <si>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</si>
  <si>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</si>
  <si>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</si>
  <si>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</si>
  <si>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</si>
  <si>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</si>
  <si>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</si>
  <si>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</si>
  <si>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</si>
  <si>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</si>
  <si>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</si>
  <si>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</si>
  <si>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</si>
  <si>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</si>
  <si>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</si>
  <si>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</si>
  <si>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</si>
  <si>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</si>
  <si>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</si>
  <si>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</si>
  <si>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</si>
  <si>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</si>
  <si>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</si>
  <si>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</si>
  <si>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</si>
  <si>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</si>
  <si>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</si>
  <si>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</si>
  <si>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</si>
  <si>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</si>
  <si>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</si>
  <si>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</si>
  <si>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</si>
  <si>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</si>
  <si>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</si>
  <si>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</si>
  <si>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</si>
  <si>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</si>
  <si>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</si>
  <si>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</si>
  <si>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</si>
  <si>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</si>
  <si>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</si>
  <si>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</si>
  <si>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</si>
  <si>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</si>
  <si>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</si>
  <si>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</si>
  <si>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</si>
  <si>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</si>
  <si>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</si>
  <si>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</si>
  <si>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</si>
  <si>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</si>
  <si>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</si>
  <si>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</si>
  <si>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</si>
  <si>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</si>
  <si>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</si>
  <si>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</si>
  <si>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</si>
  <si>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</si>
  <si>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</si>
  <si>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</si>
  <si>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</si>
  <si>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</si>
  <si>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</si>
  <si>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</si>
  <si>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</si>
  <si>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</si>
  <si>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</si>
  <si>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</si>
  <si>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</si>
  <si>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</si>
  <si>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</si>
  <si>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</si>
  <si>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</si>
  <si>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</si>
  <si>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</si>
  <si>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</si>
  <si>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</si>
  <si>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</si>
  <si>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</si>
  <si>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</si>
  <si>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</si>
  <si>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</si>
  <si>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</si>
  <si>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</si>
  <si>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</si>
  <si>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</si>
  <si>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</si>
  <si>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</si>
  <si>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</si>
  <si>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</si>
  <si>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</si>
  <si>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</si>
  <si>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</si>
  <si>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</si>
  <si>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</si>
  <si>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</si>
  <si>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</si>
  <si>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</si>
  <si>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</si>
  <si>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</si>
  <si>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</si>
  <si>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</si>
  <si>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</si>
  <si>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</si>
  <si>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</si>
  <si>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</si>
  <si>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</si>
  <si>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</si>
  <si>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</si>
  <si>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</si>
  <si>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</si>
  <si>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</si>
  <si>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</si>
  <si>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</si>
  <si>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</si>
  <si>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</si>
  <si>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</si>
  <si>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</si>
  <si>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</si>
  <si>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</si>
  <si>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</si>
  <si>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</si>
  <si>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</si>
  <si>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</si>
  <si>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</si>
  <si>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</si>
  <si>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</si>
  <si>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</si>
  <si>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</si>
  <si>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</si>
  <si>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</si>
  <si>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</si>
  <si>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</si>
  <si>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</si>
  <si>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</si>
  <si>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</si>
  <si>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</si>
  <si>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</si>
  <si>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</si>
  <si>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</si>
  <si>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</si>
  <si>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</si>
  <si>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</si>
  <si>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</si>
  <si>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</si>
  <si>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</si>
  <si>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</si>
  <si>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</si>
  <si>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</si>
  <si>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</si>
  <si>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</si>
  <si>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</si>
  <si>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</si>
  <si>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</si>
  <si>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</si>
  <si>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</si>
  <si>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</si>
  <si>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</si>
  <si>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</si>
  <si>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</si>
  <si>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</si>
  <si>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</si>
  <si>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</si>
  <si>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</si>
  <si>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</si>
  <si>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</si>
  <si>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</si>
  <si>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</si>
  <si>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</si>
  <si>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</si>
  <si>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</si>
  <si>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</si>
  <si>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</si>
  <si>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</si>
  <si>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</si>
  <si>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</si>
  <si>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</si>
  <si>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</si>
  <si>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</si>
  <si>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</si>
  <si>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</si>
  <si>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</si>
  <si>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</si>
  <si>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</si>
  <si>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</si>
  <si>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</si>
  <si>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</si>
  <si>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</si>
  <si>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</si>
  <si>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</si>
  <si>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</si>
  <si>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</si>
  <si>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</si>
  <si>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</si>
  <si>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</si>
  <si>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</si>
  <si>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</si>
  <si>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</si>
  <si>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</si>
  <si>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</si>
  <si>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</si>
  <si>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</si>
  <si>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</si>
  <si>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</si>
  <si>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</si>
  <si>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</si>
  <si>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</si>
  <si>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</si>
  <si>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</si>
  <si>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</si>
  <si>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</si>
  <si>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</si>
  <si>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</si>
  <si>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</si>
  <si>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</si>
  <si>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</si>
  <si>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</si>
  <si>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</si>
  <si>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</si>
  <si>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</si>
  <si>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</si>
  <si>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</si>
  <si>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</si>
  <si>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</si>
  <si>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</si>
  <si>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</si>
  <si>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</si>
  <si>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</si>
  <si>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</si>
  <si>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</si>
  <si>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</si>
  <si>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</si>
  <si>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</si>
  <si>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</si>
  <si>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</si>
  <si>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</si>
  <si>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</si>
  <si>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</si>
  <si>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</si>
  <si>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</si>
  <si>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</si>
  <si>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</si>
  <si>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</si>
  <si>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</si>
  <si>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</si>
  <si>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</si>
  <si>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</si>
  <si>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</si>
  <si>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</si>
  <si>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</si>
  <si>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</si>
  <si>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</si>
  <si>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</si>
  <si>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</si>
  <si>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</si>
  <si>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</si>
  <si>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</si>
  <si>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</si>
  <si>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</si>
  <si>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</si>
  <si>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</si>
  <si>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</si>
  <si>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</si>
  <si>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</si>
  <si>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</si>
  <si>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</si>
  <si>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</si>
  <si>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</si>
  <si>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</si>
  <si>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</si>
  <si>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</si>
  <si>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</si>
  <si>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</si>
  <si>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</si>
  <si>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</si>
  <si>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</si>
  <si>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</si>
  <si>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</si>
  <si>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</si>
  <si>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</si>
  <si>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</si>
  <si>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</si>
  <si>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</si>
  <si>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</si>
  <si>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</si>
  <si>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</si>
  <si>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</si>
  <si>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</si>
  <si>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</si>
  <si>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</si>
  <si>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</si>
  <si>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</si>
  <si>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</si>
  <si>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</si>
  <si>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</si>
  <si>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</si>
  <si>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</si>
  <si>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</si>
  <si>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</si>
  <si>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</si>
  <si>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</si>
  <si>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</si>
  <si>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</si>
  <si>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</si>
  <si>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</si>
  <si>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</si>
  <si>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</si>
  <si>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</si>
  <si>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</si>
  <si>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</si>
  <si>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</si>
  <si>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</si>
  <si>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</si>
  <si>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</si>
  <si>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</si>
  <si>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</si>
  <si>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</si>
  <si>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</si>
  <si>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</si>
  <si>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</si>
  <si>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</si>
  <si>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</si>
  <si>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</si>
  <si>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</si>
  <si>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</si>
  <si>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</si>
  <si>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</si>
  <si>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</si>
  <si>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</si>
  <si>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</si>
  <si>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</si>
  <si>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</si>
  <si>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</si>
  <si>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</si>
  <si>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</si>
  <si>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</si>
  <si>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</si>
  <si>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</si>
  <si>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</si>
  <si>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</si>
  <si>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</si>
  <si>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</si>
  <si>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</si>
  <si>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</si>
  <si>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</si>
  <si>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</si>
  <si>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</si>
  <si>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</si>
  <si>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</si>
  <si>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</si>
  <si>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</si>
  <si>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</si>
  <si>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</si>
  <si>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</si>
  <si>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</si>
  <si>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</si>
  <si>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</si>
  <si>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</si>
  <si>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</si>
  <si>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</si>
  <si>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</si>
  <si>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</si>
  <si>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</si>
  <si>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</si>
  <si>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</si>
  <si>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</si>
  <si>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</si>
  <si>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</si>
  <si>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</si>
  <si>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</si>
  <si>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</si>
  <si>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</si>
  <si>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</si>
  <si>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</si>
  <si>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</si>
  <si>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</si>
  <si>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</si>
  <si>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</si>
  <si>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</si>
  <si>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</si>
  <si>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</si>
  <si>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</si>
  <si>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</si>
  <si>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</si>
  <si>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</si>
  <si>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</si>
  <si>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</si>
  <si>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</si>
  <si>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</si>
  <si>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</si>
  <si>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</si>
  <si>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</si>
  <si>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</si>
  <si>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</si>
  <si>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</si>
  <si>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</si>
  <si>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</si>
  <si>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</si>
  <si>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</si>
  <si>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</si>
  <si>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</si>
  <si>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</si>
  <si>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</si>
  <si>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</si>
  <si>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</si>
  <si>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</si>
  <si>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</si>
  <si>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</si>
  <si>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</si>
  <si>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</si>
  <si>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</si>
  <si>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</si>
  <si>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</si>
  <si>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</si>
  <si>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</si>
  <si>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</si>
  <si>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</si>
  <si>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</si>
  <si>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</si>
  <si>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</si>
  <si>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</si>
  <si>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</si>
  <si>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</si>
  <si>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</si>
  <si>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</si>
  <si>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</si>
  <si>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</si>
  <si>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</si>
  <si>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</si>
  <si>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</si>
  <si>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</si>
  <si>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</si>
  <si>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</si>
  <si>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</si>
  <si>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</si>
  <si>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</si>
  <si>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</si>
  <si>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</si>
  <si>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</si>
  <si>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</si>
  <si>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</si>
  <si>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</si>
  <si>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</si>
  <si>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</si>
  <si>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</si>
  <si>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</si>
  <si>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</si>
  <si>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</si>
  <si>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</si>
  <si>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</si>
  <si>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</si>
  <si>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</si>
  <si>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</si>
  <si>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</si>
  <si>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</si>
  <si>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</si>
  <si>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</si>
  <si>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</si>
  <si>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</si>
  <si>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</si>
  <si>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</si>
  <si>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</si>
  <si>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</si>
  <si>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</si>
  <si>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</si>
  <si>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</si>
  <si>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</si>
  <si>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</si>
  <si>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</si>
  <si>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</si>
  <si>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</si>
  <si>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</si>
  <si>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</si>
  <si>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</si>
  <si>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</si>
  <si>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</si>
  <si>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</si>
  <si>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</si>
  <si>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</si>
  <si>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</si>
  <si>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</si>
  <si>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</si>
  <si>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</si>
  <si>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</si>
  <si>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</si>
  <si>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</si>
  <si>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</si>
  <si>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</si>
  <si>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</si>
  <si>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</si>
  <si>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</si>
  <si>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</si>
  <si>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</si>
  <si>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</si>
  <si>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</si>
  <si>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</si>
  <si>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</si>
  <si>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</si>
  <si>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</si>
  <si>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</si>
  <si>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</si>
  <si>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</si>
  <si>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</si>
  <si>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</si>
  <si>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</si>
  <si>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</si>
  <si>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</si>
  <si>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</si>
  <si>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</si>
  <si>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</si>
  <si>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</si>
  <si>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</si>
  <si>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</si>
  <si>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</si>
  <si>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</si>
  <si>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</si>
  <si>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</si>
  <si>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</si>
  <si>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</si>
  <si>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</si>
  <si>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</si>
  <si>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</si>
  <si>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</si>
  <si>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</si>
  <si>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</si>
  <si>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</si>
  <si>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</si>
  <si>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</si>
  <si>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</si>
  <si>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</si>
  <si>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</si>
  <si>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</si>
  <si>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</si>
  <si>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</si>
  <si>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</si>
  <si>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</si>
  <si>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</si>
  <si>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</si>
  <si>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</si>
  <si>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</si>
  <si>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</si>
  <si>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</si>
  <si>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</si>
  <si>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</si>
  <si>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</si>
  <si>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</si>
  <si>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</si>
  <si>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</si>
  <si>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</si>
  <si>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</si>
  <si>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</si>
  <si>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</si>
  <si>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</si>
  <si>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</si>
  <si>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</si>
  <si>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</si>
  <si>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</si>
  <si>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</si>
  <si>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</si>
  <si>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</si>
  <si>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</si>
  <si>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</si>
  <si>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</si>
  <si>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</si>
  <si>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</si>
  <si>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</si>
  <si>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</si>
  <si>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</si>
  <si>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</si>
  <si>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</si>
  <si>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</si>
  <si>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</si>
  <si>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</si>
  <si>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</si>
  <si>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</si>
  <si>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</si>
  <si>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</si>
  <si>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</si>
  <si>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</si>
  <si>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</si>
  <si>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</si>
  <si>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</si>
  <si>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</si>
  <si>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</si>
  <si>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</si>
  <si>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</si>
  <si>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</si>
  <si>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</si>
  <si>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</si>
  <si>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</si>
  <si>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</si>
  <si>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</si>
  <si>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</si>
  <si>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</si>
  <si>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</si>
  <si>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</si>
  <si>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</si>
  <si>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</si>
  <si>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</si>
  <si>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</si>
  <si>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</si>
  <si>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</si>
  <si>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</si>
  <si>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</si>
  <si>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</si>
  <si>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</si>
  <si>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</si>
  <si>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</si>
  <si>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</si>
  <si>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</si>
  <si>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</si>
  <si>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</si>
  <si>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</si>
  <si>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</si>
  <si>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</si>
  <si>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</si>
  <si>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</si>
  <si>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</si>
  <si>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</si>
  <si>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</si>
  <si>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</si>
  <si>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</si>
  <si>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</si>
  <si>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</si>
  <si>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</si>
  <si>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</si>
  <si>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</si>
  <si>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</si>
  <si>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</si>
  <si>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</si>
  <si>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</si>
  <si>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</si>
  <si>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</si>
  <si>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</si>
  <si>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</si>
  <si>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</si>
  <si>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</si>
  <si>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</si>
  <si>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</si>
  <si>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</si>
  <si>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</si>
  <si>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</si>
  <si>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</si>
  <si>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</si>
  <si>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</si>
  <si>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</si>
  <si>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</si>
  <si>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</si>
  <si>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</si>
  <si>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</si>
  <si>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</si>
  <si>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</si>
  <si>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</si>
  <si>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</si>
  <si>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</si>
  <si>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</si>
  <si>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</si>
  <si>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</si>
  <si>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</si>
  <si>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</si>
  <si>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</si>
  <si>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</si>
  <si>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</si>
  <si>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</si>
  <si>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</si>
  <si>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</si>
  <si>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</si>
  <si>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</si>
  <si>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</si>
  <si>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</si>
  <si>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</si>
  <si>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</si>
  <si>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</si>
  <si>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</si>
  <si>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</si>
  <si>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</si>
  <si>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</si>
  <si>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</si>
  <si>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</si>
  <si>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</si>
  <si>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</si>
  <si>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</si>
  <si>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</si>
  <si>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</si>
  <si>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</si>
  <si>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</si>
  <si>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</si>
  <si>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</si>
  <si>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</si>
  <si>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</si>
  <si>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</si>
  <si>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</si>
  <si>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</si>
  <si>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</si>
  <si>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</si>
  <si>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</si>
  <si>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</si>
  <si>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</si>
  <si>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</si>
  <si>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</si>
  <si>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</si>
  <si>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</si>
  <si>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</si>
  <si>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</si>
  <si>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</si>
  <si>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</si>
  <si>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</si>
  <si>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</si>
  <si>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</si>
  <si>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</si>
  <si>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</si>
  <si>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</si>
  <si>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</si>
  <si>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</si>
  <si>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</si>
  <si>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</si>
  <si>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</si>
  <si>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</si>
  <si>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</si>
  <si>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</si>
  <si>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</si>
  <si>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</si>
  <si>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</si>
  <si>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</si>
  <si>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</si>
  <si>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</si>
  <si>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</si>
  <si>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</si>
  <si>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</si>
  <si>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</si>
  <si>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</si>
  <si>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</si>
  <si>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</si>
  <si>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</si>
  <si>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</si>
  <si>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</si>
  <si>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</si>
  <si>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</si>
  <si>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</si>
  <si>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</si>
  <si>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</si>
  <si>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</si>
  <si>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</si>
  <si>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</si>
  <si>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</si>
  <si>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</si>
  <si>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</si>
  <si>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</si>
  <si>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</si>
  <si>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</si>
  <si>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</si>
  <si>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</si>
  <si>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</si>
  <si>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</si>
  <si>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</si>
  <si>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</si>
  <si>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</si>
  <si>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</si>
  <si>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</si>
  <si>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</si>
  <si>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</si>
  <si>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</si>
  <si>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</si>
  <si>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</si>
  <si>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</si>
  <si>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</si>
  <si>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</si>
  <si>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</si>
  <si>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</si>
  <si>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</si>
  <si>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</si>
  <si>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</si>
  <si>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</si>
  <si>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</si>
  <si>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</si>
  <si>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</si>
  <si>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</si>
  <si>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</si>
  <si>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</si>
  <si>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</si>
  <si>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</si>
  <si>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</si>
  <si>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</si>
  <si>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</si>
  <si>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</si>
  <si>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</si>
  <si>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</si>
  <si>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</si>
  <si>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</si>
  <si>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</si>
  <si>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</si>
  <si>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</si>
  <si>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</si>
  <si>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</si>
  <si>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</si>
  <si>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</si>
  <si>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</si>
  <si>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</si>
  <si>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</si>
  <si>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</si>
  <si>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</si>
  <si>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</si>
  <si>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</si>
  <si>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</si>
  <si>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</si>
  <si>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</si>
  <si>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</si>
  <si>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</si>
  <si>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</si>
  <si>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</si>
  <si>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</si>
  <si>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</si>
  <si>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</si>
  <si>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</si>
  <si>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</si>
  <si>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</si>
  <si>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</si>
  <si>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</si>
  <si>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</si>
  <si>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</si>
  <si>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</si>
  <si>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</si>
  <si>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</si>
  <si>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</si>
  <si>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</si>
  <si>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</si>
  <si>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</si>
  <si>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</si>
  <si>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</si>
  <si>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</si>
  <si>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</si>
  <si>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</si>
  <si>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</si>
  <si>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</si>
  <si>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</si>
  <si>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</si>
  <si>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</si>
  <si>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</si>
  <si>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</si>
  <si>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</si>
  <si>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</si>
  <si>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</si>
  <si>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</si>
  <si>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</si>
  <si>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</si>
  <si>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</si>
  <si>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</si>
  <si>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</si>
  <si>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</si>
  <si>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</si>
  <si>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</si>
  <si>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</si>
  <si>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</si>
  <si>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</si>
  <si>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</si>
  <si>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</si>
  <si>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</si>
  <si>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</si>
  <si>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</si>
  <si>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</si>
  <si>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</si>
  <si>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</si>
  <si>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</si>
  <si>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</si>
  <si>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</si>
  <si>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</si>
  <si>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</si>
  <si>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</si>
  <si>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</si>
  <si>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</si>
  <si>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</si>
  <si>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</si>
  <si>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</si>
  <si>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</si>
  <si>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</si>
  <si>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</si>
  <si>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</si>
  <si>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</si>
  <si>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</si>
  <si>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</si>
  <si>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</si>
  <si>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</si>
  <si>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</si>
  <si>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</si>
  <si>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</si>
  <si>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</si>
  <si>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</si>
  <si>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</si>
  <si>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</si>
  <si>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</si>
  <si>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</si>
  <si>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</si>
  <si>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</si>
  <si>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</si>
  <si>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</si>
  <si>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</si>
  <si>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</si>
  <si>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</si>
  <si>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</si>
  <si>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</si>
  <si>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</si>
  <si>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</si>
  <si>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</si>
  <si>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</si>
  <si>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</si>
  <si>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</si>
  <si>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</si>
  <si>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</si>
  <si>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</si>
  <si>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</si>
  <si>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</si>
  <si>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</si>
  <si>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</si>
  <si>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</si>
  <si>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</si>
  <si>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</si>
  <si>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</si>
  <si>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</si>
  <si>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</si>
  <si>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</si>
  <si>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</si>
  <si>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</si>
  <si>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</si>
  <si>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</si>
  <si>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</si>
  <si>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</si>
  <si>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</si>
  <si>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</si>
  <si>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</si>
  <si>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</si>
  <si>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</si>
  <si>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</si>
  <si>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</si>
  <si>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</si>
  <si>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</si>
  <si>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</si>
  <si>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</si>
  <si>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</si>
  <si>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</si>
  <si>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</si>
  <si>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</si>
  <si>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</si>
  <si>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</si>
  <si>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</si>
  <si>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</si>
  <si>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</si>
  <si>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</si>
  <si>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</si>
  <si>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</si>
  <si>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</si>
  <si>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</si>
  <si>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</si>
  <si>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</si>
  <si>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</si>
  <si>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</si>
  <si>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</si>
  <si>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</si>
  <si>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</si>
  <si>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</si>
  <si>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</si>
  <si>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</si>
  <si>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</si>
  <si>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</si>
  <si>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</si>
  <si>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</si>
  <si>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</si>
  <si>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</si>
  <si>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</si>
  <si>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</si>
  <si>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</si>
  <si>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</si>
  <si>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</si>
  <si>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</si>
  <si>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</si>
  <si>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</si>
  <si>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</si>
  <si>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</si>
  <si>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</si>
  <si>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</si>
  <si>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</si>
  <si>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</si>
  <si>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</si>
  <si>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</si>
  <si>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</si>
  <si>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</si>
  <si>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</si>
  <si>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</si>
  <si>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</si>
  <si>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</si>
  <si>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</si>
  <si>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</si>
  <si>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</si>
  <si>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</si>
  <si>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</si>
  <si>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</si>
  <si>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</si>
  <si>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</si>
  <si>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</si>
  <si>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</si>
  <si>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</si>
  <si>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</si>
  <si>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</si>
  <si>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</si>
  <si>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</si>
  <si>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</si>
  <si>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</si>
  <si>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</si>
  <si>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</si>
  <si>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</si>
  <si>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</si>
  <si>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</si>
  <si>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</si>
  <si>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</si>
  <si>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</si>
  <si>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</si>
  <si>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</si>
  <si>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</si>
  <si>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</si>
  <si>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</si>
  <si>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</si>
  <si>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</si>
  <si>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</si>
  <si>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</si>
  <si>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</si>
  <si>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</si>
  <si>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</si>
  <si>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</si>
  <si>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</si>
  <si>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</si>
  <si>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</si>
  <si>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</si>
  <si>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</si>
  <si>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</si>
  <si>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</si>
  <si>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</si>
  <si>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</si>
  <si>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</si>
  <si>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</si>
  <si>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</si>
  <si>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</si>
  <si>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</si>
  <si>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</si>
  <si>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</si>
  <si>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</si>
  <si>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</si>
  <si>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</si>
  <si>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</si>
  <si>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</si>
  <si>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</si>
  <si>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</si>
  <si>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</si>
  <si>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</si>
  <si>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</si>
  <si>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</si>
  <si>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</si>
  <si>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</si>
  <si>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</si>
  <si>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</si>
  <si>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</si>
  <si>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</si>
  <si>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</si>
  <si>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</si>
  <si>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</si>
  <si>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</si>
  <si>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</si>
  <si>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</si>
  <si>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</si>
  <si>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</si>
  <si>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</si>
  <si>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</si>
  <si>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</si>
  <si>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</si>
  <si>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</si>
  <si>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</si>
  <si>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</si>
  <si>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</si>
  <si>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</si>
  <si>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</si>
  <si>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</si>
  <si>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</si>
  <si>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</si>
  <si>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</si>
  <si>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</si>
  <si>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</si>
  <si>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</si>
  <si>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</si>
  <si>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</si>
  <si>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</si>
  <si>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</si>
  <si>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</si>
  <si>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</si>
  <si>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</si>
  <si>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</si>
  <si>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</si>
  <si>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</si>
  <si>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</si>
  <si>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</si>
  <si>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</si>
  <si>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</si>
  <si>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</si>
  <si>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</si>
  <si>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</si>
  <si>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</si>
  <si>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</si>
  <si>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</si>
  <si>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</si>
  <si>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</si>
  <si>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</si>
  <si>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</si>
  <si>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</si>
  <si>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</si>
  <si>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</si>
  <si>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</si>
  <si>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</si>
  <si>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</si>
  <si>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</si>
  <si>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</si>
  <si>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</si>
  <si>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</si>
  <si>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</si>
  <si>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</si>
  <si>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</si>
  <si>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</si>
  <si>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</si>
  <si>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</si>
  <si>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</si>
  <si>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</si>
  <si>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</si>
  <si>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</si>
  <si>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</si>
  <si>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</si>
  <si>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</si>
  <si>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</si>
  <si>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</si>
  <si>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</si>
  <si>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</si>
  <si>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</si>
  <si>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</si>
  <si>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</si>
  <si>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</si>
  <si>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</si>
  <si>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</si>
  <si>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</si>
  <si>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</si>
  <si>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</si>
  <si>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</si>
  <si>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</si>
  <si>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</si>
  <si>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</si>
  <si>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</si>
  <si>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</si>
  <si>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</si>
  <si>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</si>
  <si>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</si>
  <si>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</si>
  <si>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</si>
  <si>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</si>
  <si>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</si>
  <si>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</si>
  <si>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</si>
  <si>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</si>
  <si>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</si>
  <si>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</si>
  <si>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</si>
  <si>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</si>
  <si>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</si>
  <si>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</si>
  <si>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</si>
  <si>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</si>
  <si>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</si>
  <si>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</si>
  <si>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</si>
  <si>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</si>
  <si>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</si>
  <si>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</si>
  <si>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</si>
  <si>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</si>
  <si>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</si>
  <si>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</si>
  <si>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</si>
  <si>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</si>
  <si>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</si>
  <si>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</si>
  <si>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</si>
  <si>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</si>
  <si>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</si>
  <si>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</si>
  <si>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</si>
  <si>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</si>
  <si>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</si>
  <si>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</si>
  <si>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</si>
  <si>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</si>
  <si>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</si>
  <si>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</si>
  <si>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</si>
  <si>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</si>
  <si>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</si>
  <si>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</si>
  <si>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</si>
  <si>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</si>
  <si>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</si>
  <si>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</si>
  <si>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</si>
  <si>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</si>
  <si>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</si>
  <si>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</si>
  <si>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</si>
  <si>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</si>
  <si>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</si>
  <si>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</si>
  <si>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</si>
  <si>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</si>
  <si>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</si>
  <si>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</si>
  <si>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</si>
  <si>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</si>
  <si>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</si>
  <si>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</si>
  <si>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</si>
  <si>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</si>
  <si>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</si>
  <si>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</si>
  <si>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</si>
  <si>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</si>
  <si>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</si>
  <si>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</si>
  <si>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</si>
  <si>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</si>
  <si>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</si>
  <si>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</si>
  <si>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</si>
  <si>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</si>
  <si>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</si>
  <si>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</si>
  <si>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</si>
  <si>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</si>
  <si>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</si>
  <si>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</si>
  <si>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</si>
  <si>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</si>
  <si>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</si>
  <si>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</si>
  <si>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</si>
  <si>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</si>
  <si>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</si>
  <si>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</si>
  <si>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</si>
  <si>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</si>
  <si>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</si>
  <si>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</si>
  <si>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</si>
  <si>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</si>
  <si>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</si>
  <si>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</si>
  <si>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</si>
  <si>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</si>
  <si>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</si>
  <si>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</si>
  <si>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</si>
  <si>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</si>
  <si>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</si>
  <si>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</si>
  <si>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</si>
  <si>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</si>
  <si>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</si>
  <si>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</si>
  <si>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</si>
  <si>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</si>
  <si>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</si>
  <si>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</si>
  <si>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</si>
  <si>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</si>
  <si>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</si>
  <si>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</si>
  <si>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</si>
  <si>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</si>
  <si>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</si>
  <si>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</si>
  <si>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</si>
  <si>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</si>
  <si>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</si>
  <si>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</si>
  <si>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</si>
  <si>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</si>
  <si>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</si>
  <si>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</si>
  <si>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</si>
  <si>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</si>
  <si>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</si>
  <si>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</si>
  <si>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</si>
  <si>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</si>
  <si>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</si>
  <si>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</si>
  <si>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</si>
  <si>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</si>
  <si>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</si>
  <si>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</si>
  <si>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</si>
  <si>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</si>
  <si>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</si>
  <si>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</si>
  <si>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</si>
  <si>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</si>
  <si>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</si>
  <si>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</si>
  <si>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</si>
  <si>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</si>
  <si>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</si>
  <si>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</si>
  <si>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</si>
  <si>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</si>
  <si>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</si>
  <si>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</si>
  <si>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</si>
  <si>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</si>
  <si>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</si>
  <si>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</si>
  <si>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</si>
  <si>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</si>
  <si>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</si>
  <si>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</si>
  <si>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</si>
  <si>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</si>
  <si>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</si>
  <si>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</si>
  <si>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</si>
  <si>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</si>
  <si>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</si>
  <si>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</si>
  <si>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</si>
  <si>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</si>
  <si>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</si>
  <si>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</si>
  <si>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</si>
  <si>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</si>
  <si>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</si>
  <si>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</si>
  <si>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</si>
  <si>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</si>
  <si>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</si>
  <si>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</si>
  <si>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</si>
  <si>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</si>
  <si>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</si>
  <si>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</si>
  <si>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</si>
  <si>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</si>
  <si>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</si>
  <si>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</si>
  <si>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</si>
  <si>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</si>
  <si>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</si>
  <si>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</si>
  <si>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</si>
  <si>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</si>
  <si>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</si>
  <si>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</si>
  <si>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</si>
  <si>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</si>
  <si>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</si>
  <si>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</si>
  <si>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</si>
  <si>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</si>
  <si>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</si>
  <si>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</si>
  <si>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</si>
  <si>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</si>
  <si>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</si>
  <si>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</si>
  <si>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</si>
  <si>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</si>
  <si>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</si>
  <si>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</si>
  <si>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</si>
  <si>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</si>
  <si>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</si>
  <si>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</si>
  <si>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</si>
  <si>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</si>
  <si>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</si>
  <si>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</si>
  <si>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</si>
  <si>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</si>
  <si>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</si>
  <si>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</si>
  <si>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</si>
  <si>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</si>
  <si>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</si>
  <si>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</si>
  <si>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</si>
  <si>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</si>
  <si>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</si>
  <si>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</si>
  <si>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</si>
  <si>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</si>
  <si>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</si>
  <si>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</si>
  <si>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</si>
  <si>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</si>
  <si>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</si>
  <si>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</si>
  <si>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</si>
  <si>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</si>
  <si>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</si>
  <si>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</si>
  <si>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</si>
  <si>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</si>
  <si>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</si>
  <si>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</si>
  <si>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</si>
  <si>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</si>
  <si>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</si>
  <si>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</si>
  <si>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</si>
  <si>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</si>
  <si>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</si>
  <si>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</si>
  <si>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</si>
  <si>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</si>
  <si>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</si>
  <si>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</si>
  <si>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</si>
  <si>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</si>
  <si>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</si>
  <si>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</si>
  <si>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</si>
  <si>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</si>
  <si>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</si>
  <si>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</si>
  <si>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</si>
  <si>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</si>
  <si>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</si>
  <si>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</si>
  <si>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</si>
  <si>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</si>
  <si>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</si>
  <si>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</si>
  <si>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</si>
  <si>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</si>
  <si>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</si>
  <si>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</si>
  <si>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</si>
  <si>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</si>
  <si>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</si>
  <si>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</si>
  <si>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</si>
  <si>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</si>
  <si>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</si>
  <si>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</si>
  <si>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</si>
  <si>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</si>
  <si>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</si>
  <si>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</si>
  <si>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</si>
  <si>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</si>
  <si>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</si>
  <si>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</si>
  <si>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</si>
  <si>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</si>
  <si>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</si>
  <si>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</si>
  <si>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</si>
  <si>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</si>
  <si>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</si>
  <si>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</si>
  <si>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</si>
  <si>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</si>
  <si>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</si>
  <si>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</si>
  <si>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</si>
  <si>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</si>
  <si>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</si>
  <si>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</si>
  <si>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</si>
  <si>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</si>
  <si>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</si>
  <si>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</si>
  <si>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</si>
  <si>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</si>
  <si>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</si>
  <si>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</si>
  <si>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</si>
  <si>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</si>
  <si>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</si>
  <si>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</si>
  <si>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</si>
  <si>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</si>
  <si>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</si>
  <si>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</si>
  <si>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</si>
  <si>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</si>
  <si>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</si>
  <si>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</si>
  <si>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</si>
  <si>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</si>
  <si>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</si>
  <si>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</si>
  <si>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</si>
  <si>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</si>
  <si>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</si>
  <si>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</si>
  <si>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</si>
  <si>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</si>
  <si>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</si>
  <si>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</si>
  <si>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</si>
  <si>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</si>
  <si>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</si>
  <si>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</si>
  <si>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</si>
  <si>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</si>
  <si>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</si>
  <si>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</si>
  <si>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</si>
  <si>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</si>
  <si>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</si>
  <si>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</si>
  <si>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</si>
  <si>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</si>
  <si>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</si>
  <si>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</si>
  <si>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</si>
  <si>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</si>
  <si>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</si>
  <si>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</si>
  <si>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</si>
  <si>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</si>
  <si>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</si>
  <si>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</si>
  <si>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</si>
  <si>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</si>
  <si>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</si>
  <si>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</si>
  <si>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</si>
  <si>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</si>
  <si>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</si>
  <si>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</si>
  <si>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</si>
  <si>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</si>
  <si>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</si>
  <si>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</si>
  <si>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</si>
  <si>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</si>
  <si>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</si>
  <si>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</si>
  <si>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</si>
  <si>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</si>
  <si>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</si>
  <si>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</si>
  <si>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</si>
  <si>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</si>
  <si>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</si>
  <si>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</si>
  <si>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</si>
  <si>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</si>
  <si>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</si>
  <si>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</si>
  <si>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</si>
  <si>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</si>
  <si>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</si>
  <si>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</si>
  <si>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</si>
  <si>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</si>
  <si>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</si>
  <si>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</si>
  <si>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</si>
  <si>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</si>
  <si>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</si>
  <si>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</si>
  <si>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</si>
  <si>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</si>
  <si>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</si>
  <si>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</si>
  <si>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</si>
  <si>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</si>
  <si>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</si>
  <si>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</si>
  <si>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</si>
  <si>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</si>
  <si>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</si>
  <si>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</si>
  <si>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</si>
  <si>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</si>
  <si>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</si>
  <si>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</si>
  <si>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</si>
  <si>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</si>
  <si>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</si>
  <si>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</si>
  <si>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</si>
  <si>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</si>
  <si>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</si>
  <si>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</si>
  <si>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</si>
  <si>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</si>
  <si>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</si>
  <si>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</si>
  <si>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</si>
  <si>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</si>
  <si>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</si>
  <si>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</si>
  <si>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</si>
  <si>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</si>
  <si>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</si>
  <si>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</si>
  <si>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</si>
  <si>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</si>
  <si>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</si>
  <si>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</si>
  <si>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</si>
  <si>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</si>
  <si>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</si>
  <si>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</si>
  <si>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</si>
  <si>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</si>
  <si>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</si>
  <si>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</si>
  <si>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</si>
  <si>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</si>
  <si>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</si>
  <si>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</si>
  <si>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</si>
  <si>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</si>
  <si>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</si>
  <si>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</si>
  <si>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</si>
  <si>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</si>
  <si>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</si>
  <si>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</si>
  <si>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</si>
  <si>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</si>
  <si>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</si>
  <si>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</si>
  <si>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</si>
  <si>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</si>
  <si>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</si>
  <si>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</si>
  <si>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</si>
  <si>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</si>
  <si>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</si>
  <si>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</si>
  <si>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</si>
  <si>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</si>
  <si>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</si>
  <si>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</si>
  <si>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</si>
  <si>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</si>
  <si>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</si>
  <si>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</si>
  <si>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</si>
  <si>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</si>
  <si>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</si>
  <si>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</si>
  <si>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</si>
  <si>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</si>
  <si>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</si>
  <si>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</si>
  <si>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</si>
  <si>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</si>
  <si>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</si>
  <si>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</si>
  <si>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</si>
  <si>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</si>
  <si>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</si>
  <si>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</si>
  <si>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</si>
  <si>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</si>
  <si>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</si>
  <si>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</si>
  <si>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</si>
  <si>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</si>
  <si>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</si>
  <si>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</si>
  <si>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</si>
  <si>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</si>
  <si>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</si>
  <si>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</si>
  <si>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</si>
  <si>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</si>
  <si>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</si>
  <si>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</si>
  <si>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</si>
  <si>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</si>
  <si>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</si>
  <si>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</si>
  <si>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</si>
  <si>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</si>
  <si>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</si>
  <si>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</si>
  <si>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</si>
  <si>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</si>
  <si>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</si>
  <si>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</si>
  <si>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</si>
  <si>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</si>
  <si>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</si>
  <si>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</si>
  <si>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</si>
  <si>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</si>
  <si>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</si>
  <si>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</si>
  <si>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</si>
  <si>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</si>
  <si>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</si>
  <si>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</si>
  <si>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</si>
  <si>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</si>
  <si>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</si>
  <si>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</si>
  <si>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</si>
  <si>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</si>
  <si>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</si>
  <si>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</si>
  <si>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</si>
  <si>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</si>
  <si>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</si>
  <si>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</si>
  <si>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</si>
  <si>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</si>
  <si>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</si>
  <si>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</si>
  <si>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</si>
  <si>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</si>
  <si>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</si>
  <si>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</si>
  <si>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</si>
  <si>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</si>
  <si>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</si>
  <si>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</si>
  <si>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</si>
  <si>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</si>
  <si>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</si>
  <si>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</si>
  <si>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</si>
  <si>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</si>
  <si>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</si>
  <si>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</si>
  <si>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</si>
  <si>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</si>
  <si>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</si>
  <si>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</si>
  <si>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</si>
  <si>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</si>
  <si>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</si>
  <si>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</si>
  <si>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</si>
  <si>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</si>
  <si>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</si>
  <si>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</si>
  <si>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</si>
  <si>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</si>
  <si>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</si>
  <si>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</si>
  <si>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</si>
  <si>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</si>
  <si>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</si>
  <si>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</si>
  <si>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</si>
  <si>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</si>
  <si>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</si>
  <si>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</si>
  <si>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</si>
  <si>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</si>
  <si>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</si>
  <si>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</si>
  <si>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</si>
  <si>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</si>
  <si>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</si>
  <si>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</si>
  <si>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</si>
  <si>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</si>
  <si>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</si>
  <si>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</si>
  <si>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</si>
  <si>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</si>
  <si>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</si>
  <si>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</si>
  <si>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</si>
  <si>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</si>
  <si>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</si>
  <si>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</si>
  <si>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</si>
  <si>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</si>
  <si>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</si>
  <si>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</si>
  <si>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</si>
  <si>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</si>
  <si>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</si>
  <si>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</si>
  <si>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</si>
  <si>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</si>
  <si>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</si>
  <si>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</si>
  <si>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</si>
  <si>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</si>
  <si>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</si>
  <si>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</si>
  <si>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</si>
  <si>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</si>
  <si>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</si>
  <si>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</si>
  <si>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</si>
  <si>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</si>
  <si>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</si>
  <si>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</si>
  <si>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</si>
  <si>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</si>
  <si>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</si>
  <si>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</si>
  <si>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</si>
  <si>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</si>
  <si>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</si>
  <si>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</si>
  <si>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</si>
  <si>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</si>
  <si>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</si>
  <si>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</si>
  <si>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</si>
  <si>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</si>
  <si>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</si>
  <si>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</si>
  <si>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</si>
  <si>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</si>
  <si>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</si>
  <si>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</si>
  <si>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</si>
  <si>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</si>
  <si>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</si>
  <si>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</si>
  <si>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</si>
  <si>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</si>
  <si>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</si>
  <si>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</si>
  <si>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</si>
  <si>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</si>
  <si>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</si>
  <si>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</si>
  <si>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</si>
  <si>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</si>
  <si>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</si>
  <si>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</si>
  <si>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</si>
  <si>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</si>
  <si>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</si>
  <si>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</si>
  <si>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</si>
  <si>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</si>
  <si>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</si>
  <si>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</si>
  <si>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</si>
  <si>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</si>
  <si>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</si>
  <si>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</si>
  <si>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</si>
  <si>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</si>
  <si>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</si>
  <si>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</si>
  <si>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</si>
  <si>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</si>
  <si>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</si>
  <si>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</si>
  <si>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</si>
  <si>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</si>
  <si>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</si>
  <si>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</si>
  <si>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</si>
  <si>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</si>
  <si>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</si>
  <si>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</si>
  <si>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</si>
  <si>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</si>
  <si>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</si>
  <si>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</si>
  <si>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</si>
  <si>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</si>
  <si>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</si>
  <si>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</si>
  <si>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</si>
  <si>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</si>
  <si>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</si>
  <si>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</si>
  <si>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</si>
  <si>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</si>
  <si>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</si>
  <si>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</si>
  <si>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</si>
  <si>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</si>
  <si>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</si>
  <si>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</si>
  <si>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</si>
  <si>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</si>
  <si>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</si>
  <si>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</si>
  <si>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</si>
  <si>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</si>
  <si>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</si>
  <si>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</si>
  <si>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</si>
  <si>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</si>
  <si>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</si>
  <si>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</si>
  <si>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</si>
  <si>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</si>
  <si>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</si>
  <si>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</si>
  <si>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</si>
  <si>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</si>
  <si>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</si>
  <si>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</si>
  <si>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</si>
  <si>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</si>
  <si>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</si>
  <si>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</si>
  <si>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</si>
  <si>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</si>
  <si>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</si>
  <si>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</si>
  <si>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</si>
  <si>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</si>
  <si>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</si>
  <si>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</si>
  <si>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</si>
  <si>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</si>
  <si>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</si>
  <si>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</si>
  <si>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</si>
  <si>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</si>
  <si>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</si>
  <si>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</si>
  <si>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</si>
  <si>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</si>
  <si>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</si>
  <si>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</si>
  <si>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</si>
  <si>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</si>
  <si>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</si>
  <si>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</si>
  <si>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</si>
  <si>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</si>
  <si>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</si>
  <si>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</si>
  <si>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</si>
  <si>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</si>
  <si>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</si>
  <si>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</si>
  <si>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</si>
  <si>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</si>
  <si>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</si>
  <si>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</si>
  <si>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</si>
  <si>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</si>
  <si>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</si>
  <si>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</si>
  <si>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</si>
  <si>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</si>
  <si>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</si>
  <si>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</si>
  <si>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</si>
  <si>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</si>
  <si>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</si>
  <si>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</si>
  <si>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</si>
  <si>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</si>
  <si>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</si>
  <si>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</si>
  <si>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</si>
  <si>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</si>
  <si>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</si>
  <si>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</si>
  <si>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</si>
  <si>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</si>
  <si>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</si>
  <si>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</si>
  <si>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</si>
  <si>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</si>
  <si>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</si>
  <si>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</si>
  <si>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</si>
  <si>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</si>
  <si>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</si>
  <si>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</si>
  <si>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</si>
  <si>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</si>
  <si>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</si>
  <si>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</si>
  <si>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</si>
  <si>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</si>
  <si>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</si>
  <si>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</si>
  <si>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</si>
  <si>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</si>
  <si>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</si>
  <si>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</si>
  <si>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</si>
  <si>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</si>
  <si>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</si>
  <si>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</si>
  <si>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</si>
  <si>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</si>
  <si>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</si>
  <si>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</si>
  <si>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</si>
  <si>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</si>
  <si>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</si>
  <si>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</si>
  <si>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</si>
  <si>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</si>
  <si>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</si>
  <si>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</si>
  <si>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</si>
  <si>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</si>
  <si>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</si>
  <si>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</si>
  <si>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</si>
  <si>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</si>
  <si>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</si>
  <si>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</si>
  <si>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</si>
  <si>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</si>
  <si>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</si>
  <si>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</si>
  <si>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</si>
  <si>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</si>
  <si>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</si>
  <si>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</si>
  <si>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</si>
  <si>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</si>
  <si>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</si>
  <si>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</si>
  <si>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</si>
  <si>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</si>
  <si>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</si>
  <si>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</si>
  <si>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</si>
  <si>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</si>
  <si>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</si>
  <si>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</si>
  <si>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</si>
  <si>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</si>
  <si>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</si>
  <si>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</si>
  <si>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</si>
  <si>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</si>
  <si>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</si>
  <si>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</si>
  <si>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</si>
  <si>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</si>
  <si>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</si>
  <si>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</si>
  <si>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</si>
  <si>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</si>
  <si>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</si>
  <si>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</si>
  <si>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</si>
  <si>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</si>
  <si>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</si>
  <si>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</si>
  <si>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</si>
  <si>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</si>
  <si>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</si>
  <si>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</si>
  <si>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</si>
  <si>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</si>
  <si>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</si>
  <si>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</si>
  <si>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</si>
  <si>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</si>
  <si>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</si>
  <si>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</si>
  <si>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</si>
  <si>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</si>
  <si>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</si>
  <si>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</si>
  <si>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</si>
  <si>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</si>
  <si>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</si>
  <si>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</si>
  <si>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</si>
  <si>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</si>
  <si>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</si>
  <si>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</si>
  <si>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</si>
  <si>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</si>
  <si>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</si>
  <si>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</si>
  <si>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</si>
  <si>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</si>
  <si>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</si>
  <si>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</si>
  <si>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</si>
  <si>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</si>
  <si>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</si>
  <si>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</si>
  <si>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</si>
  <si>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</si>
  <si>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</si>
  <si>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</si>
  <si>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</si>
  <si>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</si>
  <si>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</si>
  <si>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</si>
  <si>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</si>
  <si>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</si>
  <si>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</si>
  <si>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</si>
  <si>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</si>
  <si>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</si>
  <si>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</si>
  <si>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</si>
  <si>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</si>
  <si>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</si>
  <si>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</si>
  <si>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</si>
  <si>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</si>
  <si>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</si>
  <si>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</si>
  <si>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</si>
  <si>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</si>
  <si>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</si>
  <si>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</si>
  <si>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</si>
  <si>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</si>
  <si>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</si>
  <si>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</si>
  <si>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</si>
  <si>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</si>
  <si>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</si>
  <si>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</si>
  <si>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</si>
  <si>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</si>
  <si>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</si>
  <si>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</si>
  <si>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</si>
  <si>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</si>
  <si>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</si>
  <si>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</si>
  <si>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</si>
  <si>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</si>
  <si>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</si>
  <si>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</si>
  <si>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</si>
  <si>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</si>
  <si>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</si>
  <si>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</si>
  <si>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</si>
  <si>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</si>
  <si>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</si>
  <si>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</si>
  <si>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</si>
  <si>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</si>
  <si>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</si>
  <si>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</si>
  <si>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</si>
  <si>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</si>
  <si>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</si>
  <si>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</si>
  <si>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</si>
  <si>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</si>
  <si>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</si>
  <si>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</si>
  <si>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</si>
  <si>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</si>
  <si>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</si>
  <si>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</si>
  <si>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</si>
  <si>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</si>
  <si>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</si>
  <si>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</si>
  <si>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</si>
  <si>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</si>
  <si>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</si>
  <si>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</si>
  <si>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</si>
  <si>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</si>
  <si>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</si>
  <si>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</si>
  <si>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</si>
  <si>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</si>
  <si>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</si>
  <si>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</si>
  <si>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</si>
  <si>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</si>
  <si>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</si>
  <si>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</si>
  <si>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</si>
  <si>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</si>
  <si>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</si>
  <si>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</si>
  <si>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</si>
  <si>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</si>
  <si>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</si>
  <si>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</si>
  <si>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</si>
  <si>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</si>
  <si>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</si>
  <si>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</si>
  <si>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</si>
  <si>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</si>
  <si>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</si>
  <si>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</si>
  <si>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</si>
  <si>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</si>
  <si>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</si>
  <si>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</si>
  <si>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</si>
  <si>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</si>
  <si>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</si>
  <si>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</si>
  <si>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</si>
  <si>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</si>
  <si>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</si>
  <si>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</si>
  <si>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</si>
  <si>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</si>
  <si>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</si>
  <si>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</si>
  <si>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</si>
  <si>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</si>
  <si>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</si>
  <si>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</si>
  <si>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</si>
  <si>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</si>
  <si>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</si>
  <si>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</si>
  <si>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</si>
  <si>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</si>
  <si>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</si>
  <si>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</si>
  <si>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</si>
  <si>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</si>
  <si>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</si>
  <si>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</si>
  <si>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</si>
  <si>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</si>
  <si>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</si>
  <si>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</si>
  <si>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</si>
  <si>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</si>
  <si>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</si>
  <si>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</si>
  <si>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</si>
  <si>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</si>
  <si>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</si>
  <si>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</si>
  <si>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</si>
  <si>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</si>
  <si>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</si>
  <si>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</si>
  <si>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</si>
  <si>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</si>
  <si>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</si>
  <si>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</si>
  <si>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</si>
  <si>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</si>
  <si>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</si>
  <si>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</si>
  <si>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</si>
  <si>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</si>
  <si>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</si>
  <si>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</si>
  <si>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</si>
  <si>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</si>
  <si>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</si>
  <si>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</si>
  <si>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</si>
  <si>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</si>
  <si>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</si>
  <si>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</si>
  <si>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</si>
  <si>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</si>
  <si>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</si>
  <si>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</si>
  <si>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</si>
  <si>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</si>
  <si>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</si>
  <si>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</si>
  <si>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</si>
  <si>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</si>
  <si>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</si>
  <si>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</si>
  <si>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</si>
  <si>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</si>
  <si>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</si>
  <si>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</si>
  <si>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</si>
  <si>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</si>
  <si>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</si>
  <si>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</si>
  <si>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</si>
  <si>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</si>
  <si>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</si>
  <si>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</si>
  <si>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</si>
  <si>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</si>
  <si>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</si>
  <si>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</si>
  <si>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</si>
  <si>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</si>
  <si>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</si>
  <si>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</si>
  <si>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</si>
  <si>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</si>
  <si>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</si>
  <si>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</si>
  <si>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</si>
  <si>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</si>
  <si>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</si>
  <si>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</si>
  <si>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</si>
  <si>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</si>
  <si>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</si>
  <si>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</si>
  <si>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</si>
  <si>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</si>
  <si>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</si>
  <si>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</si>
  <si>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</si>
  <si>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</si>
  <si>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</si>
  <si>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</si>
  <si>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</si>
  <si>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</si>
  <si>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</si>
  <si>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</si>
  <si>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</si>
  <si>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</si>
  <si>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</si>
  <si>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</si>
  <si>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</si>
  <si>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</si>
  <si>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</si>
  <si>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</si>
  <si>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</si>
  <si>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</si>
  <si>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</si>
  <si>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</si>
  <si>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</si>
  <si>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</si>
  <si>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</si>
  <si>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</si>
  <si>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</si>
  <si>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</si>
  <si>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</si>
  <si>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</si>
  <si>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</si>
  <si>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</si>
  <si>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</si>
  <si>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</si>
  <si>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</si>
  <si>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</si>
  <si>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</si>
  <si>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</si>
  <si>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</si>
  <si>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</si>
  <si>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</si>
  <si>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</si>
  <si>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</si>
  <si>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</si>
  <si>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</si>
  <si>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</si>
  <si>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</si>
  <si>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</si>
  <si>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</si>
  <si>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</si>
  <si>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</si>
  <si>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</si>
  <si>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</si>
  <si>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</si>
  <si>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</si>
  <si>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</si>
  <si>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</si>
  <si>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</si>
  <si>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</si>
  <si>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</si>
  <si>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</si>
  <si>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</si>
  <si>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</si>
  <si>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</si>
  <si>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</si>
  <si>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</si>
  <si>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</si>
  <si>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</si>
  <si>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</si>
  <si>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</si>
  <si>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</si>
  <si>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</si>
  <si>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</si>
  <si>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</si>
  <si>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</si>
  <si>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</si>
  <si>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</si>
  <si>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</si>
  <si>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</si>
  <si>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</si>
  <si>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</si>
  <si>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</si>
  <si>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</si>
  <si>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</si>
  <si>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</si>
  <si>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</si>
  <si>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</si>
  <si>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</si>
  <si>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</si>
  <si>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</si>
  <si>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</si>
  <si>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</si>
  <si>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</si>
  <si>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</si>
  <si>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</si>
  <si>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</si>
  <si>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</si>
  <si>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</si>
  <si>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</si>
  <si>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</si>
  <si>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</si>
  <si>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</si>
  <si>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</si>
  <si>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</si>
  <si>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</si>
  <si>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</si>
  <si>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</si>
  <si>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</si>
  <si>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</si>
  <si>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</si>
  <si>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</si>
  <si>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</si>
  <si>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</si>
  <si>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</si>
  <si>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</si>
  <si>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</si>
  <si>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</si>
  <si>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</si>
  <si>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</si>
  <si>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</si>
  <si>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</si>
  <si>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</si>
  <si>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</si>
  <si>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</si>
  <si>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</si>
  <si>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</si>
  <si>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</si>
  <si>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</si>
  <si>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</si>
  <si>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</si>
  <si>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</si>
  <si>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</si>
  <si>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</si>
  <si>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</si>
  <si>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</si>
  <si>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</si>
  <si>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</si>
  <si>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</si>
  <si>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</si>
  <si>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</si>
  <si>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</si>
  <si>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</si>
  <si>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</si>
  <si>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</si>
  <si>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</si>
  <si>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</si>
  <si>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</si>
  <si>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</si>
  <si>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</si>
  <si>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</si>
  <si>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</si>
  <si>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</si>
  <si>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</si>
  <si>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</si>
  <si>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</si>
  <si>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</si>
  <si>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</si>
  <si>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</si>
  <si>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</si>
  <si>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</si>
  <si>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</si>
  <si>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</si>
  <si>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</si>
  <si>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</si>
  <si>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</si>
  <si>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</si>
  <si>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</si>
  <si>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</si>
  <si>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</si>
  <si>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</si>
  <si>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</si>
  <si>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</si>
  <si>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</si>
  <si>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</si>
  <si>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</si>
  <si>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</si>
  <si>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</si>
  <si>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</si>
  <si>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</si>
  <si>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</si>
  <si>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</si>
  <si>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</si>
  <si>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</si>
  <si>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</si>
  <si>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</si>
  <si>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</si>
  <si>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</si>
  <si>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</si>
  <si>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</si>
  <si>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</si>
  <si>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</si>
  <si>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</si>
  <si>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</si>
  <si>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</si>
  <si>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</si>
  <si>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</si>
  <si>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</si>
  <si>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</si>
  <si>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</si>
  <si>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</si>
  <si>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</si>
  <si>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</si>
  <si>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</si>
  <si>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</si>
  <si>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</si>
  <si>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</si>
  <si>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</si>
  <si>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</si>
  <si>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</si>
  <si>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</si>
  <si>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</si>
  <si>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</si>
  <si>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</si>
  <si>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</si>
  <si>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</si>
  <si>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</si>
  <si>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</si>
  <si>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</si>
  <si>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</si>
  <si>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</si>
  <si>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</si>
  <si>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</si>
  <si>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</si>
  <si>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</si>
  <si>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</si>
  <si>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</si>
  <si>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</si>
  <si>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</si>
  <si>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</si>
  <si>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</si>
  <si>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</si>
  <si>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</si>
  <si>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</si>
  <si>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</si>
  <si>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</si>
  <si>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</si>
  <si>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</si>
  <si>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</si>
  <si>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</si>
  <si>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</si>
  <si>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</si>
  <si>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</si>
  <si>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</si>
  <si>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</si>
  <si>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</si>
  <si>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</si>
  <si>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</si>
  <si>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</si>
  <si>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</si>
  <si>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</si>
  <si>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</si>
  <si>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</si>
  <si>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</si>
  <si>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</si>
  <si>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</si>
  <si>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</si>
  <si>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</si>
  <si>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</si>
  <si>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</si>
  <si>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</si>
  <si>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</si>
  <si>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</si>
  <si>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</si>
  <si>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</si>
  <si>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</si>
  <si>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</si>
  <si>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</si>
  <si>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</si>
  <si>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</si>
  <si>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</si>
  <si>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</si>
  <si>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</si>
  <si>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</si>
  <si>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</si>
  <si>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</si>
  <si>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</si>
  <si>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</si>
  <si>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</si>
  <si>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</si>
  <si>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</si>
  <si>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</si>
  <si>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</si>
  <si>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</si>
  <si>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</si>
  <si>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</si>
  <si>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</si>
  <si>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</si>
  <si>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</si>
  <si>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</si>
  <si>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</si>
  <si>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</si>
  <si>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</si>
  <si>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</si>
  <si>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</si>
  <si>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</si>
  <si>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</si>
  <si>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</si>
  <si>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</si>
  <si>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</si>
  <si>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</si>
  <si>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</si>
  <si>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</si>
  <si>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</si>
  <si>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</si>
  <si>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</si>
  <si>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</si>
  <si>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</si>
  <si>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</si>
  <si>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</si>
  <si>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</si>
  <si>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</si>
  <si>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</si>
  <si>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</si>
  <si>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</si>
  <si>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</si>
  <si>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</si>
  <si>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</si>
  <si>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</si>
  <si>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</si>
  <si>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</si>
  <si>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</si>
  <si>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</si>
  <si>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</si>
  <si>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</si>
  <si>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</si>
  <si>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</si>
  <si>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</si>
  <si>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</si>
  <si>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</si>
  <si>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</si>
  <si>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</si>
  <si>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</si>
  <si>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</si>
  <si>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</si>
  <si>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</si>
  <si>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</si>
  <si>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</si>
  <si>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</si>
  <si>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</si>
  <si>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</si>
  <si>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</si>
  <si>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</si>
  <si>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</si>
  <si>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</si>
  <si>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</si>
  <si>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</si>
  <si>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</si>
  <si>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</si>
  <si>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</si>
  <si>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</si>
  <si>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</si>
  <si>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</si>
  <si>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</si>
  <si>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</si>
  <si>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</si>
  <si>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</si>
  <si>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</si>
  <si>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</si>
  <si>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</si>
  <si>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</si>
  <si>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</si>
  <si>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</si>
  <si>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</si>
  <si>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</si>
  <si>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</si>
  <si>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</si>
  <si>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</si>
  <si>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</si>
  <si>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</si>
  <si>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</si>
  <si>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</si>
  <si>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</si>
  <si>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</si>
  <si>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</si>
  <si>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</si>
  <si>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</si>
  <si>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</si>
  <si>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</si>
  <si>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</si>
  <si>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</si>
  <si>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</si>
  <si>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</si>
  <si>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</si>
  <si>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</si>
  <si>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</si>
  <si>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</si>
  <si>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</si>
  <si>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</si>
  <si>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</si>
  <si>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</si>
  <si>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</si>
  <si>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</si>
  <si>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</si>
  <si>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</si>
  <si>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</si>
  <si>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</si>
  <si>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</si>
  <si>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</si>
  <si>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</si>
  <si>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</si>
  <si>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</si>
  <si>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</si>
  <si>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</si>
  <si>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</si>
  <si>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</si>
  <si>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</si>
  <si>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</si>
  <si>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</si>
  <si>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</si>
  <si>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</si>
  <si>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</si>
  <si>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</si>
  <si>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</si>
  <si>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</si>
  <si>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</si>
  <si>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</si>
  <si>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</si>
  <si>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</si>
  <si>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</si>
  <si>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</si>
  <si>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</si>
  <si>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</si>
  <si>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</si>
  <si>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</si>
  <si>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</si>
  <si>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</si>
  <si>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</si>
  <si>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</si>
  <si>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</si>
  <si>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</si>
  <si>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</si>
  <si>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</si>
  <si>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</si>
  <si>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</si>
  <si>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</si>
  <si>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</si>
  <si>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</si>
  <si>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</si>
  <si>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</si>
  <si>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</si>
  <si>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</si>
  <si>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</si>
  <si>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</si>
  <si>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</si>
  <si>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</si>
  <si>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</si>
  <si>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</si>
  <si>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</si>
  <si>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</si>
  <si>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</si>
  <si>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</si>
  <si>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</si>
  <si>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</si>
  <si>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</si>
  <si>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</si>
  <si>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</si>
  <si>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</si>
  <si>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</si>
  <si>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</si>
  <si>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</si>
  <si>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</si>
  <si>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</si>
  <si>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</si>
  <si>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</si>
  <si>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</si>
  <si>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</si>
  <si>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</si>
  <si>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</si>
  <si>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</si>
  <si>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</si>
  <si>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</si>
  <si>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</si>
  <si>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</si>
  <si>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</si>
  <si>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</si>
  <si>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</si>
  <si>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</si>
  <si>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</si>
  <si>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</si>
  <si>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</si>
  <si>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</si>
  <si>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</si>
  <si>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</si>
  <si>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</si>
  <si>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</si>
  <si>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</si>
  <si>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</si>
  <si>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</si>
  <si>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</si>
  <si>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</si>
  <si>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</si>
  <si>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</si>
  <si>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</si>
  <si>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</si>
  <si>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</si>
  <si>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</si>
  <si>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</si>
  <si>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</si>
  <si>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</si>
  <si>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</si>
  <si>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</si>
  <si>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</si>
  <si>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</si>
  <si>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</si>
  <si>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</si>
  <si>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</si>
  <si>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</si>
  <si>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</si>
  <si>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</si>
  <si>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</si>
  <si>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</si>
  <si>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</si>
  <si>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</si>
  <si>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</si>
  <si>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</si>
  <si>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</si>
  <si>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</si>
  <si>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</si>
  <si>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</si>
  <si>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</si>
  <si>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</si>
  <si>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</si>
  <si>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</si>
  <si>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</si>
  <si>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</si>
  <si>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</si>
  <si>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</si>
  <si>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</si>
  <si>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</si>
  <si>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</si>
  <si>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</si>
  <si>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</si>
  <si>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</si>
  <si>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</si>
  <si>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</si>
  <si>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</si>
  <si>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</si>
  <si>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</si>
  <si>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</si>
  <si>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</si>
  <si>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</si>
  <si>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</si>
  <si>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</si>
  <si>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</si>
  <si>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</si>
  <si>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</si>
  <si>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</si>
  <si>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</si>
  <si>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</si>
  <si>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</si>
  <si>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</si>
  <si>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</si>
  <si>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</si>
  <si>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</si>
  <si>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</si>
  <si>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</si>
  <si>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</si>
  <si>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</si>
  <si>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</si>
  <si>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</si>
  <si>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</si>
  <si>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</si>
  <si>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</si>
  <si>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</si>
  <si>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</si>
  <si>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</si>
  <si>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</si>
  <si>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</si>
  <si>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</si>
  <si>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</si>
  <si>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</si>
  <si>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</si>
  <si>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</si>
  <si>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</si>
  <si>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</si>
  <si>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</si>
  <si>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</si>
  <si>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</si>
  <si>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</si>
  <si>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</si>
  <si>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</si>
  <si>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</si>
  <si>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</si>
  <si>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</si>
  <si>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</si>
  <si>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</si>
  <si>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</si>
  <si>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</si>
  <si>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</si>
  <si>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</si>
  <si>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</si>
  <si>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</si>
  <si>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</si>
  <si>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</si>
  <si>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</si>
  <si>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</si>
  <si>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</si>
  <si>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</si>
  <si>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</si>
  <si>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</si>
  <si>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</si>
  <si>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</si>
  <si>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</si>
  <si>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</si>
  <si>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</si>
  <si>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</si>
  <si>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</si>
  <si>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</si>
  <si>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</si>
  <si>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</si>
  <si>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</si>
  <si>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</si>
  <si>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</si>
  <si>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</si>
  <si>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</si>
  <si>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</si>
  <si>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</si>
  <si>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</si>
  <si>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</si>
  <si>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</si>
  <si>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</si>
  <si>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</si>
  <si>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</si>
  <si>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</si>
  <si>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</si>
  <si>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</si>
  <si>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</si>
  <si>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</si>
  <si>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</si>
  <si>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</si>
  <si>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</si>
  <si>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</si>
  <si>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</si>
  <si>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</si>
  <si>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</si>
  <si>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</si>
  <si>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</si>
  <si>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</si>
  <si>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</si>
  <si>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</si>
  <si>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</si>
  <si>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</si>
  <si>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</si>
  <si>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</si>
  <si>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</si>
  <si>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</si>
  <si>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</si>
  <si>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</si>
  <si>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</si>
  <si>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</si>
  <si>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</si>
  <si>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</si>
  <si>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</si>
  <si>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</si>
  <si>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</si>
  <si>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</si>
  <si>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</si>
  <si>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</si>
  <si>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</si>
  <si>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</si>
  <si>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</si>
  <si>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</si>
  <si>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</si>
  <si>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</si>
  <si>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</si>
  <si>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</si>
  <si>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</si>
  <si>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</si>
  <si>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</si>
  <si>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</si>
  <si>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</si>
  <si>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</si>
  <si>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</si>
  <si>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</si>
  <si>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</si>
  <si>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</si>
  <si>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</si>
  <si>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</si>
  <si>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</si>
  <si>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</si>
  <si>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</si>
  <si>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</si>
  <si>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</si>
  <si>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</si>
  <si>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</si>
  <si>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</si>
  <si>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</si>
  <si>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</si>
  <si>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</si>
  <si>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</si>
  <si>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</si>
  <si>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</si>
  <si>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</si>
  <si>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</si>
  <si>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</si>
  <si>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</si>
  <si>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</si>
  <si>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</si>
  <si>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</si>
  <si>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</si>
  <si>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</si>
  <si>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</si>
  <si>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</si>
  <si>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</si>
  <si>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</si>
  <si>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</si>
  <si>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</si>
  <si>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</si>
  <si>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</si>
  <si>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</si>
  <si>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</si>
  <si>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</si>
  <si>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</si>
  <si>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</si>
  <si>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</si>
  <si>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</si>
  <si>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</si>
  <si>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</si>
  <si>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</si>
  <si>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</si>
  <si>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</si>
  <si>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</si>
  <si>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</si>
  <si>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</si>
  <si>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</si>
  <si>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</si>
  <si>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</si>
  <si>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</si>
  <si>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</si>
  <si>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</si>
  <si>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</si>
  <si>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</si>
  <si>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</si>
  <si>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</si>
  <si>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</si>
  <si>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</si>
  <si>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</si>
  <si>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</si>
  <si>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</si>
  <si>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</si>
  <si>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</si>
  <si>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</si>
  <si>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</si>
  <si>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</si>
  <si>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</si>
  <si>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</si>
  <si>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</si>
  <si>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</si>
  <si>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</si>
  <si>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</si>
  <si>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</si>
  <si>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</si>
  <si>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</si>
  <si>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</si>
  <si>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</si>
  <si>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</si>
  <si>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</si>
  <si>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</si>
  <si>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</si>
  <si>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</si>
  <si>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</si>
  <si>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</si>
  <si>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</si>
  <si>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</si>
  <si>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</si>
  <si>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</si>
  <si>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</si>
  <si>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</si>
  <si>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</si>
  <si>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</si>
  <si>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</si>
  <si>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</si>
  <si>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</si>
  <si>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</si>
  <si>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</si>
  <si>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</si>
  <si>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</si>
  <si>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</si>
  <si>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</si>
  <si>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</si>
  <si>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</si>
  <si>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</si>
  <si>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</si>
  <si>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</si>
  <si>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</si>
  <si>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</si>
  <si>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</si>
  <si>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</si>
  <si>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</si>
  <si>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</si>
  <si>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</si>
  <si>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</si>
  <si>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</si>
  <si>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</si>
  <si>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</si>
  <si>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</si>
  <si>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</si>
  <si>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</si>
  <si>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</si>
  <si>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</si>
  <si>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</si>
  <si>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</si>
  <si>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</si>
  <si>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</si>
  <si>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</si>
  <si>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</si>
  <si>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</si>
  <si>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</si>
  <si>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</si>
  <si>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</si>
  <si>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</si>
  <si>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</si>
  <si>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</si>
  <si>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</si>
  <si>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</si>
  <si>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</si>
  <si>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</si>
  <si>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</si>
  <si>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</si>
  <si>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</si>
  <si>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</si>
  <si>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</si>
  <si>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</si>
  <si>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</si>
  <si>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</si>
  <si>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</si>
  <si>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</si>
  <si>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</si>
  <si>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</si>
  <si>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</si>
  <si>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</si>
  <si>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</si>
  <si>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</si>
  <si>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</si>
  <si>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</si>
  <si>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</si>
  <si>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</si>
  <si>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</si>
  <si>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</si>
  <si>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</si>
  <si>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</si>
  <si>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</si>
  <si>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</si>
  <si>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</si>
  <si>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</si>
  <si>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</si>
  <si>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</si>
  <si>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</si>
  <si>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</si>
  <si>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</si>
  <si>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</si>
  <si>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</si>
  <si>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</si>
  <si>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</si>
  <si>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</si>
  <si>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</si>
  <si>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</si>
  <si>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</si>
  <si>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</si>
  <si>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</si>
  <si>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</si>
  <si>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</si>
  <si>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</si>
  <si>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</si>
  <si>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</si>
  <si>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</si>
  <si>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</si>
  <si>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</si>
  <si>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</si>
  <si>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</si>
  <si>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</si>
  <si>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</si>
  <si>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</si>
  <si>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</si>
  <si>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</si>
  <si>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</si>
  <si>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</si>
  <si>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</si>
  <si>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</si>
  <si>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</si>
  <si>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</si>
  <si>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</si>
  <si>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</si>
  <si>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</si>
  <si>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</si>
  <si>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</si>
  <si>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</si>
  <si>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</si>
  <si>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</si>
  <si>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</si>
  <si>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</si>
  <si>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</si>
  <si>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</si>
  <si>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</si>
  <si>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</si>
  <si>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</si>
  <si>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</si>
  <si>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</si>
  <si>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</si>
  <si>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</si>
  <si>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</si>
  <si>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</si>
  <si>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</si>
  <si>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</si>
  <si>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</si>
  <si>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</si>
  <si>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</si>
  <si>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</si>
  <si>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</si>
  <si>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</si>
  <si>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</si>
  <si>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</si>
  <si>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</si>
  <si>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</si>
  <si>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</si>
  <si>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</si>
  <si>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</si>
  <si>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</si>
  <si>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</si>
  <si>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</si>
  <si>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</si>
  <si>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</si>
  <si>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</si>
  <si>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</si>
  <si>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</si>
  <si>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</si>
  <si>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</si>
  <si>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</si>
  <si>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</si>
  <si>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</si>
  <si>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</si>
  <si>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</si>
  <si>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</si>
  <si>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</si>
  <si>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</si>
  <si>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</si>
  <si>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</si>
  <si>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</si>
  <si>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</si>
  <si>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</si>
  <si>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</si>
  <si>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</si>
  <si>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</si>
  <si>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</si>
  <si>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</si>
  <si>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</si>
  <si>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</si>
  <si>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</si>
  <si>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</si>
  <si>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</si>
  <si>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</si>
  <si>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</si>
  <si>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</si>
  <si>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</si>
  <si>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</si>
  <si>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</si>
  <si>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</si>
  <si>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</si>
  <si>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</si>
  <si>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</si>
  <si>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</si>
  <si>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</si>
  <si>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</si>
  <si>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</si>
  <si>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</si>
  <si>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</si>
  <si>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</si>
  <si>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</si>
  <si>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</si>
  <si>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</si>
  <si>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</si>
  <si>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</si>
  <si>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</si>
  <si>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</si>
  <si>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</si>
  <si>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</si>
  <si>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</si>
  <si>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</si>
  <si>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</si>
  <si>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</si>
  <si>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</si>
  <si>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</si>
  <si>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</si>
  <si>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</si>
  <si>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</si>
  <si>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</si>
  <si>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</si>
  <si>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</si>
  <si>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</si>
  <si>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</si>
  <si>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</si>
  <si>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</si>
  <si>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</si>
  <si>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</si>
  <si>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</si>
  <si>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</si>
  <si>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</si>
  <si>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</si>
  <si>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</si>
  <si>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</si>
  <si>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</si>
  <si>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</si>
  <si>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</si>
  <si>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</si>
  <si>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</si>
  <si>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</si>
  <si>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</si>
  <si>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</si>
  <si>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</si>
  <si>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</si>
  <si>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</si>
  <si>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</si>
  <si>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</si>
  <si>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</si>
  <si>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</si>
  <si>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</si>
  <si>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</si>
  <si>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</si>
  <si>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</si>
  <si>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</si>
  <si>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</si>
  <si>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</si>
  <si>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</si>
  <si>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</si>
  <si>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</si>
  <si>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</si>
  <si>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</si>
  <si>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</si>
  <si>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</si>
  <si>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</si>
  <si>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</si>
  <si>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</si>
  <si>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</si>
  <si>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</si>
  <si>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</si>
  <si>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</si>
  <si>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</si>
  <si>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</si>
  <si>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</si>
  <si>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</si>
  <si>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</si>
  <si>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</si>
  <si>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</si>
  <si>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</si>
  <si>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</si>
  <si>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</si>
  <si>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</si>
  <si>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</si>
  <si>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</si>
  <si>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</si>
  <si>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</si>
  <si>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</si>
  <si>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</si>
  <si>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</si>
  <si>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</si>
  <si>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</si>
  <si>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</si>
  <si>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</si>
  <si>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</si>
  <si>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</si>
  <si>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</si>
  <si>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</si>
  <si>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</si>
  <si>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</si>
  <si>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</si>
  <si>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</si>
  <si>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</si>
  <si>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</si>
  <si>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</si>
  <si>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</si>
  <si>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</si>
  <si>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</si>
  <si>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</si>
  <si>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</si>
  <si>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</si>
  <si>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</si>
  <si>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</si>
  <si>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</si>
  <si>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</si>
  <si>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</si>
  <si>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</si>
  <si>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</si>
  <si>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</si>
  <si>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</si>
  <si>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</si>
  <si>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</si>
  <si>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</si>
  <si>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</si>
  <si>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</si>
  <si>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</si>
  <si>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</si>
  <si>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</si>
  <si>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</si>
  <si>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</si>
  <si>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</si>
  <si>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</si>
  <si>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</si>
  <si>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</si>
  <si>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</si>
  <si>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</si>
  <si>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</si>
  <si>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</si>
  <si>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</si>
  <si>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</si>
  <si>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</si>
  <si>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</si>
  <si>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</si>
  <si>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</si>
  <si>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</si>
  <si>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</si>
  <si>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</si>
  <si>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</si>
  <si>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</si>
  <si>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</si>
  <si>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</si>
  <si>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</si>
  <si>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</si>
  <si>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</si>
  <si>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</si>
  <si>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</si>
  <si>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</si>
  <si>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</si>
  <si>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</si>
  <si>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</si>
  <si>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</si>
  <si>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</si>
  <si>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</si>
  <si>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</si>
  <si>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</si>
  <si>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</si>
  <si>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</si>
  <si>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</si>
  <si>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</si>
  <si>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</si>
  <si>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</si>
  <si>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</si>
  <si>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</si>
  <si>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</si>
  <si>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</si>
  <si>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</si>
  <si>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</si>
  <si>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</si>
  <si>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</si>
  <si>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</si>
  <si>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</si>
  <si>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</si>
  <si>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</si>
  <si>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</si>
  <si>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</si>
  <si>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</si>
  <si>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</si>
  <si>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</si>
  <si>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</si>
  <si>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</si>
  <si>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</si>
  <si>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</si>
  <si>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</si>
  <si>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</si>
  <si>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</si>
  <si>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</si>
  <si>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</si>
  <si>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</si>
  <si>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</si>
  <si>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</si>
  <si>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</si>
  <si>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</si>
  <si>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</si>
  <si>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</si>
  <si>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</si>
  <si>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</si>
  <si>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</si>
  <si>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</si>
  <si>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</si>
  <si>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</si>
  <si>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</si>
  <si>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</si>
  <si>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</si>
  <si>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</si>
  <si>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</si>
  <si>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</si>
  <si>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</si>
  <si>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</si>
  <si>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</si>
  <si>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</si>
  <si>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</si>
  <si>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</si>
  <si>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</si>
  <si>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</si>
  <si>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</si>
  <si>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</si>
  <si>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</si>
  <si>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</si>
  <si>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</si>
  <si>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</si>
  <si>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</si>
  <si>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</si>
  <si>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</si>
  <si>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</si>
  <si>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</si>
  <si>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</si>
  <si>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</si>
  <si>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</si>
  <si>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</si>
  <si>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</si>
  <si>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</si>
  <si>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</si>
  <si>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</si>
  <si>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</si>
  <si>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</si>
  <si>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</si>
  <si>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</si>
  <si>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</si>
  <si>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</si>
  <si>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</si>
  <si>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</si>
  <si>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</si>
  <si>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</si>
  <si>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</si>
  <si>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</si>
  <si>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</si>
  <si>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</si>
  <si>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</si>
  <si>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</si>
  <si>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</si>
  <si>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</si>
  <si>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</si>
  <si>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</si>
  <si>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</si>
  <si>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</si>
  <si>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</si>
  <si>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</si>
  <si>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</si>
  <si>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</si>
  <si>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</si>
  <si>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</si>
  <si>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</si>
  <si>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</si>
  <si>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</si>
  <si>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</si>
  <si>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</si>
  <si>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</si>
  <si>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</si>
  <si>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</si>
  <si>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</si>
  <si>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</si>
  <si>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</si>
  <si>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</si>
  <si>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</si>
  <si>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</si>
  <si>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</si>
  <si>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</si>
  <si>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</si>
  <si>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</si>
  <si>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</si>
  <si>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</si>
  <si>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</si>
  <si>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</si>
  <si>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</si>
  <si>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</si>
  <si>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</si>
  <si>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</si>
  <si>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</si>
  <si>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</si>
  <si>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</si>
  <si>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</si>
  <si>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</si>
  <si>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</si>
  <si>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</si>
  <si>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</si>
  <si>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</si>
  <si>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</si>
  <si>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</si>
  <si>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</si>
  <si>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</si>
  <si>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</si>
  <si>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</si>
  <si>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</si>
  <si>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</si>
  <si>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</si>
  <si>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</si>
  <si>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</si>
  <si>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</si>
  <si>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</si>
  <si>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</si>
  <si>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</si>
  <si>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</si>
  <si>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</si>
  <si>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</si>
  <si>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</si>
  <si>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</si>
  <si>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</si>
  <si>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</si>
  <si>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</si>
  <si>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</si>
  <si>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</si>
  <si>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</si>
  <si>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</si>
  <si>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</si>
  <si>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</si>
  <si>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</si>
  <si>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</si>
  <si>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</si>
  <si>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</si>
  <si>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</si>
  <si>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</si>
  <si>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</si>
  <si>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</si>
  <si>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</si>
  <si>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</si>
  <si>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</si>
  <si>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</si>
  <si>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</si>
  <si>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</si>
  <si>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</si>
  <si>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</si>
  <si>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</si>
  <si>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</si>
  <si>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</si>
  <si>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</si>
  <si>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</si>
  <si>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</si>
  <si>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</si>
  <si>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</si>
  <si>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</si>
  <si>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</si>
  <si>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</si>
  <si>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</si>
  <si>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</si>
  <si>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</si>
  <si>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</si>
  <si>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</si>
  <si>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</si>
  <si>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</si>
  <si>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</si>
  <si>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</si>
  <si>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</si>
  <si>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</si>
  <si>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</si>
  <si>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</si>
  <si>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</si>
  <si>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</si>
  <si>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</si>
  <si>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</si>
  <si>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</si>
  <si>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</si>
  <si>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</si>
  <si>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</si>
  <si>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</si>
  <si>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</si>
  <si>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</si>
  <si>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</si>
  <si>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</si>
  <si>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</si>
  <si>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</si>
  <si>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</si>
  <si>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</si>
  <si>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</si>
  <si>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</si>
  <si>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</si>
  <si>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</si>
  <si>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</si>
  <si>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</si>
  <si>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</si>
  <si>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</si>
  <si>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</si>
  <si>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</si>
  <si>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</si>
  <si>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</si>
  <si>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</si>
  <si>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</si>
  <si>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</si>
  <si>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</si>
  <si>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</si>
  <si>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</si>
  <si>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</si>
  <si>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</si>
  <si>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</si>
  <si>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</si>
  <si>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</si>
  <si>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</si>
  <si>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</si>
  <si>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</si>
  <si>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</si>
  <si>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</si>
  <si>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</si>
  <si>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</si>
  <si>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</si>
  <si>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</si>
  <si>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</si>
  <si>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</si>
  <si>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</si>
  <si>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</si>
  <si>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</si>
  <si>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</si>
  <si>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</si>
  <si>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</si>
  <si>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</si>
  <si>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</si>
  <si>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</si>
  <si>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</si>
  <si>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</si>
  <si>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</si>
  <si>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</si>
  <si>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</si>
  <si>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</si>
  <si>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</si>
  <si>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</si>
  <si>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</si>
  <si>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</si>
  <si>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</si>
  <si>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</si>
  <si>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</si>
  <si>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</si>
  <si>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</si>
  <si>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</si>
  <si>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</si>
  <si>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</si>
  <si>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</si>
  <si>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</si>
  <si>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</si>
  <si>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</si>
  <si>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</si>
  <si>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</si>
  <si>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</si>
  <si>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</si>
  <si>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</si>
  <si>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</si>
  <si>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</si>
  <si>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</si>
  <si>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</si>
  <si>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</si>
  <si>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</si>
  <si>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</si>
  <si>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</si>
  <si>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</si>
  <si>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</si>
  <si>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</si>
  <si>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</si>
  <si>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</si>
  <si>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</si>
  <si>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</si>
  <si>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</si>
  <si>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</si>
  <si>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</si>
  <si>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</si>
  <si>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</si>
  <si>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</si>
  <si>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</si>
  <si>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</si>
  <si>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</si>
  <si>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</si>
  <si>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</si>
  <si>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</si>
  <si>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</si>
  <si>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</si>
  <si>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</si>
  <si>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</si>
  <si>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</si>
  <si>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</si>
  <si>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</si>
  <si>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</si>
  <si>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</si>
  <si>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</si>
  <si>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</si>
  <si>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</si>
  <si>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</si>
  <si>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</si>
  <si>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</si>
  <si>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</si>
  <si>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</si>
  <si>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</si>
  <si>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</si>
  <si>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</si>
  <si>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</si>
  <si>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</si>
  <si>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</si>
  <si>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</si>
  <si>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</si>
  <si>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</si>
  <si>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</si>
  <si>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</si>
  <si>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</si>
  <si>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</si>
  <si>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</si>
  <si>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</si>
  <si>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</si>
  <si>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</si>
  <si>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</si>
  <si>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</si>
  <si>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</si>
  <si>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</si>
  <si>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</si>
  <si>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</si>
  <si>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</si>
  <si>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</si>
  <si>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</si>
  <si>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</si>
  <si>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</si>
  <si>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</si>
  <si>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</si>
  <si>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</si>
  <si>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</si>
  <si>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</si>
  <si>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</si>
  <si>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</si>
  <si>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</si>
  <si>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</si>
  <si>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</si>
  <si>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</si>
  <si>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</si>
  <si>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</si>
  <si>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</si>
  <si>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</si>
  <si>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</si>
  <si>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</si>
  <si>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</si>
  <si>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</si>
  <si>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</si>
  <si>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</si>
  <si>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</si>
  <si>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</si>
  <si>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</si>
  <si>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</si>
  <si>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</si>
  <si>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</si>
  <si>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</si>
  <si>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</si>
  <si>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</si>
  <si>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</si>
  <si>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</si>
  <si>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</si>
  <si>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</si>
  <si>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</si>
  <si>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</si>
  <si>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</si>
  <si>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</si>
  <si>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</si>
  <si>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</si>
  <si>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</si>
  <si>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</si>
  <si>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</si>
  <si>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</si>
  <si>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</si>
  <si>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</si>
  <si>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</si>
  <si>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</si>
  <si>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</si>
  <si>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</si>
  <si>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</si>
  <si>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</si>
  <si>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</si>
  <si>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</si>
  <si>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</si>
  <si>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</si>
  <si>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</si>
  <si>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</si>
  <si>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</si>
  <si>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</si>
  <si>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</si>
  <si>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</si>
  <si>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</si>
  <si>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</si>
  <si>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</si>
  <si>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</si>
  <si>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</si>
  <si>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</si>
  <si>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</si>
  <si>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</si>
  <si>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</si>
  <si>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</si>
  <si>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</si>
  <si>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</si>
  <si>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</si>
  <si>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</si>
  <si>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</si>
  <si>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</si>
  <si>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</si>
  <si>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</si>
  <si>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</si>
  <si>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</si>
  <si>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</si>
  <si>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</si>
  <si>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</si>
  <si>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</si>
  <si>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</si>
  <si>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</si>
  <si>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</si>
  <si>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</si>
  <si>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</si>
  <si>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</si>
  <si>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</si>
  <si>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</si>
  <si>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</si>
  <si>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</si>
  <si>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</si>
  <si>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</si>
  <si>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</si>
  <si>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</si>
  <si>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</si>
  <si>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</si>
  <si>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</si>
  <si>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</si>
  <si>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</si>
  <si>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</si>
  <si>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</si>
  <si>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</si>
  <si>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</si>
  <si>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</si>
  <si>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</si>
  <si>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</si>
  <si>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</si>
  <si>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</si>
  <si>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</si>
  <si>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</si>
  <si>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</si>
  <si>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</si>
  <si>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</si>
  <si>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</si>
  <si>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</si>
  <si>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</si>
  <si>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</si>
  <si>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</si>
  <si>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</si>
  <si>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</si>
  <si>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</si>
  <si>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</si>
  <si>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</si>
  <si>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</si>
  <si>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</si>
  <si>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</si>
  <si>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</si>
  <si>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</si>
  <si>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</si>
  <si>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</si>
  <si>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</si>
  <si>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</si>
  <si>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</si>
  <si>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</si>
  <si>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</si>
  <si>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</si>
  <si>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</si>
  <si>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</si>
  <si>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</si>
  <si>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</si>
  <si>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</si>
  <si>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</si>
  <si>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</si>
  <si>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</si>
  <si>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</si>
  <si>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</si>
  <si>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</si>
  <si>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</si>
  <si>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</si>
  <si>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</si>
  <si>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</si>
  <si>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</si>
  <si>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</si>
  <si>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</si>
  <si>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</si>
  <si>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</si>
  <si>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</si>
  <si>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</si>
  <si>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</si>
  <si>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</si>
  <si>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</si>
  <si>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</si>
  <si>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</si>
  <si>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</si>
  <si>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</si>
  <si>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</si>
  <si>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</si>
  <si>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</si>
  <si>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</si>
  <si>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</si>
  <si>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</si>
  <si>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</si>
  <si>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</si>
  <si>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</si>
  <si>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</si>
  <si>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</si>
  <si>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</si>
  <si>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</si>
  <si>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</si>
  <si>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</si>
  <si>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</si>
  <si>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</si>
  <si>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</si>
  <si>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</si>
  <si>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</si>
  <si>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</si>
  <si>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</si>
  <si>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</si>
  <si>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</si>
  <si>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</si>
  <si>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</si>
  <si>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</si>
  <si>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</si>
  <si>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</si>
  <si>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</si>
  <si>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</si>
  <si>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</si>
  <si>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</si>
  <si>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</si>
  <si>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</si>
  <si>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</si>
  <si>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</si>
  <si>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</si>
  <si>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</si>
  <si>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</si>
  <si>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</si>
  <si>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</si>
  <si>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</si>
  <si>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</si>
  <si>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</si>
  <si>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</si>
  <si>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</si>
  <si>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</si>
  <si>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</si>
  <si>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</si>
  <si>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</si>
  <si>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</si>
  <si>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</si>
  <si>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</si>
  <si>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</si>
  <si>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</si>
  <si>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</si>
  <si>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</si>
  <si>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</si>
  <si>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</si>
  <si>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</si>
  <si>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</si>
  <si>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</si>
  <si>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</si>
  <si>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</si>
  <si>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</si>
  <si>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</si>
  <si>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</si>
  <si>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</si>
  <si>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</si>
  <si>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</si>
  <si>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</si>
  <si>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</si>
  <si>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</si>
  <si>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</si>
  <si>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</si>
  <si>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</si>
  <si>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</si>
  <si>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</si>
  <si>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</si>
  <si>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</si>
  <si>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</si>
  <si>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</si>
  <si>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</si>
  <si>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</si>
  <si>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</si>
  <si>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</si>
  <si>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</si>
  <si>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</si>
  <si>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</si>
  <si>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</si>
  <si>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</si>
  <si>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</si>
  <si>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</si>
  <si>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</si>
  <si>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</si>
  <si>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</si>
  <si>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</si>
  <si>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</si>
  <si>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</si>
  <si>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</si>
  <si>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</si>
  <si>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</si>
  <si>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</si>
  <si>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</si>
  <si>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</si>
  <si>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</si>
  <si>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</si>
  <si>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</si>
  <si>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</si>
  <si>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</si>
  <si>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</si>
  <si>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</si>
  <si>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</si>
  <si>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</si>
  <si>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</si>
  <si>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</si>
  <si>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</si>
  <si>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</si>
  <si>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</si>
  <si>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</si>
  <si>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</si>
  <si>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</si>
  <si>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</si>
  <si>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</si>
  <si>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</si>
  <si>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</si>
  <si>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</si>
  <si>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</si>
  <si>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</si>
  <si>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</si>
  <si>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</si>
  <si>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</si>
  <si>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</si>
  <si>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</si>
  <si>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</si>
  <si>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</si>
  <si>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</si>
  <si>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</si>
  <si>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</si>
  <si>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</si>
  <si>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</si>
  <si>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</si>
  <si>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</si>
  <si>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</si>
  <si>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</si>
  <si>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</si>
  <si>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</si>
  <si>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</si>
  <si>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</si>
  <si>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</si>
  <si>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</si>
  <si>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</si>
  <si>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</si>
  <si>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</si>
  <si>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</si>
  <si>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</si>
  <si>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</si>
  <si>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</si>
  <si>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</si>
  <si>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</si>
  <si>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</si>
  <si>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</si>
  <si>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</si>
  <si>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</si>
  <si>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</si>
  <si>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</si>
  <si>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</si>
  <si>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</si>
  <si>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</si>
  <si>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</si>
  <si>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</si>
  <si>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</si>
  <si>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</si>
  <si>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</si>
  <si>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</si>
  <si>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</si>
  <si>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</si>
  <si>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</si>
  <si>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</si>
  <si>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</si>
  <si>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</si>
  <si>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</si>
  <si>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</si>
  <si>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</si>
  <si>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</si>
  <si>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</si>
  <si>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</si>
  <si>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</si>
  <si>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</si>
  <si>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</si>
  <si>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</si>
  <si>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</si>
  <si>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</si>
  <si>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</si>
  <si>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</si>
  <si>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</si>
  <si>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</si>
  <si>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</si>
  <si>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</si>
  <si>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</si>
  <si>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</si>
  <si>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</si>
  <si>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</si>
  <si>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</si>
  <si>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</si>
  <si>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</si>
  <si>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</si>
  <si>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</si>
  <si>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</si>
  <si>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</si>
  <si>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</si>
  <si>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</si>
  <si>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</si>
  <si>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</si>
  <si>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</si>
  <si>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</si>
  <si>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</si>
  <si>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</si>
  <si>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</si>
  <si>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</si>
  <si>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</si>
  <si>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</si>
  <si>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</si>
  <si>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</si>
  <si>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</si>
  <si>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</si>
  <si>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</si>
  <si>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</si>
  <si>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</si>
  <si>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</si>
  <si>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</si>
  <si>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</si>
  <si>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</si>
  <si>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</si>
  <si>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</si>
  <si>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</si>
  <si>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</si>
  <si>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</si>
  <si>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</si>
  <si>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</si>
  <si>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</si>
  <si>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</si>
  <si>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</si>
  <si>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</si>
  <si>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</si>
  <si>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</si>
  <si>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</si>
  <si>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</si>
  <si>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</si>
  <si>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</si>
  <si>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</si>
  <si>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</si>
  <si>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</si>
  <si>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</si>
  <si>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</si>
  <si>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</si>
  <si>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</si>
  <si>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</si>
  <si>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</si>
  <si>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</si>
  <si>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</si>
  <si>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</si>
  <si>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</si>
  <si>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</si>
  <si>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</si>
  <si>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</si>
  <si>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</si>
  <si>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</si>
  <si>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</si>
  <si>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</si>
  <si>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</si>
  <si>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</si>
  <si>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</si>
  <si>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</si>
  <si>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</si>
  <si>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</si>
  <si>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</si>
  <si>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</si>
  <si>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</si>
  <si>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</si>
  <si>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</si>
  <si>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</si>
  <si>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</si>
  <si>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</si>
  <si>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</si>
  <si>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</si>
  <si>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</si>
  <si>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</si>
  <si>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</si>
  <si>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</si>
  <si>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</si>
  <si>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</si>
  <si>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</si>
  <si>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</si>
  <si>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</si>
  <si>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</si>
  <si>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</si>
  <si>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</si>
  <si>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</si>
  <si>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</si>
  <si>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</si>
  <si>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</si>
  <si>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</si>
  <si>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</si>
  <si>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</si>
  <si>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</si>
  <si>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</si>
  <si>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</si>
  <si>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</si>
  <si>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</si>
  <si>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</si>
  <si>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</si>
  <si>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</si>
  <si>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</si>
  <si>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</si>
  <si>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</si>
  <si>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</si>
  <si>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</si>
  <si>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</si>
  <si>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</si>
  <si>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</si>
  <si>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</si>
  <si>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</si>
  <si>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</si>
  <si>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</si>
  <si>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</si>
  <si>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</si>
  <si>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</si>
  <si>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</si>
  <si>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</si>
  <si>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</si>
  <si>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</si>
  <si>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</si>
  <si>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</si>
  <si>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</si>
  <si>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</si>
  <si>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</si>
  <si>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</si>
  <si>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</si>
  <si>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</si>
  <si>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</si>
  <si>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</si>
  <si>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</si>
  <si>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</si>
  <si>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</si>
  <si>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</si>
  <si>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</si>
  <si>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</si>
  <si>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</si>
  <si>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</si>
  <si>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</si>
  <si>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</si>
  <si>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</si>
  <si>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</si>
  <si>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</si>
  <si>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</si>
  <si>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</si>
  <si>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</si>
  <si>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</si>
  <si>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</si>
  <si>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</si>
  <si>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</si>
  <si>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</si>
  <si>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</si>
  <si>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</si>
  <si>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</si>
  <si>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</si>
  <si>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</si>
  <si>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</si>
  <si>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</si>
  <si>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</si>
  <si>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</si>
  <si>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</si>
  <si>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</si>
  <si>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</si>
  <si>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</si>
  <si>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</si>
  <si>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</si>
  <si>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</si>
  <si>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</si>
  <si>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</si>
  <si>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</si>
  <si>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</si>
  <si>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</si>
  <si>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</si>
  <si>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</si>
  <si>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</si>
  <si>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</si>
  <si>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</si>
  <si>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</si>
  <si>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</si>
  <si>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</si>
  <si>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</si>
  <si>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</si>
  <si>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</si>
  <si>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</si>
  <si>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</si>
  <si>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</si>
  <si>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</si>
  <si>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</si>
  <si>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</si>
  <si>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</si>
  <si>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</si>
  <si>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</si>
  <si>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</si>
  <si>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</si>
  <si>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</si>
  <si>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</si>
  <si>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</si>
  <si>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</si>
  <si>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</si>
  <si>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</si>
  <si>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</si>
  <si>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</si>
  <si>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</si>
  <si>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</si>
  <si>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</si>
  <si>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</si>
  <si>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</si>
  <si>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</si>
  <si>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</si>
  <si>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</si>
  <si>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</si>
  <si>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</si>
  <si>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</si>
  <si>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</si>
  <si>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</si>
  <si>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</si>
  <si>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</si>
  <si>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</si>
  <si>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</si>
  <si>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</si>
  <si>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</si>
  <si>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</si>
  <si>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</si>
  <si>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</si>
  <si>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</si>
  <si>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</si>
  <si>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</si>
  <si>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</si>
  <si>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</si>
  <si>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</si>
  <si>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</si>
  <si>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</si>
  <si>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</si>
  <si>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</si>
  <si>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</si>
  <si>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</si>
  <si>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</si>
  <si>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</si>
  <si>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</si>
  <si>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</si>
  <si>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</si>
  <si>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</si>
  <si>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</si>
  <si>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</si>
  <si>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</si>
  <si>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</si>
  <si>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</si>
  <si>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</si>
  <si>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</si>
  <si>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</si>
  <si>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</si>
  <si>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</si>
  <si>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</si>
  <si>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</si>
  <si>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</si>
  <si>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</si>
  <si>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</si>
  <si>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</si>
  <si>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</si>
  <si>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</si>
  <si>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</si>
  <si>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</si>
  <si>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</si>
  <si>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</si>
  <si>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</si>
  <si>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</si>
  <si>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</si>
  <si>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</si>
  <si>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</si>
  <si>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</si>
  <si>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</si>
  <si>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</si>
  <si>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</si>
  <si>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</si>
  <si>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</si>
  <si>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</si>
  <si>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</si>
  <si>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</si>
  <si>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</si>
  <si>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</si>
  <si>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</si>
  <si>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</si>
  <si>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</si>
  <si>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</si>
  <si>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</si>
  <si>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</si>
  <si>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</si>
  <si>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</si>
  <si>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</si>
  <si>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</si>
  <si>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</si>
  <si>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</si>
  <si>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</si>
  <si>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</si>
  <si>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</si>
  <si>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</si>
  <si>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</si>
  <si>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</si>
  <si>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</si>
  <si>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</si>
  <si>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</si>
  <si>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</si>
  <si>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</si>
  <si>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</si>
  <si>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</si>
  <si>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</si>
  <si>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</si>
  <si>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</si>
  <si>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</si>
  <si>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</si>
  <si>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</si>
  <si>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</si>
  <si>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</si>
  <si>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</si>
  <si>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</si>
  <si>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</si>
  <si>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</si>
  <si>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</si>
  <si>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</si>
  <si>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</si>
  <si>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</si>
  <si>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</si>
  <si>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</si>
  <si>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</si>
  <si>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</si>
  <si>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</si>
  <si>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</si>
  <si>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</si>
  <si>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</si>
  <si>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</si>
  <si>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</si>
  <si>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</si>
  <si>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</si>
  <si>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</si>
  <si>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</si>
  <si>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</si>
  <si>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</si>
  <si>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</si>
  <si>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</si>
  <si>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</si>
  <si>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</si>
  <si>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</si>
  <si>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</si>
  <si>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</si>
  <si>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</si>
  <si>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</si>
  <si>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</si>
  <si>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</si>
  <si>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</si>
  <si>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</si>
  <si>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</si>
  <si>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</si>
  <si>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</si>
  <si>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</si>
  <si>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</si>
  <si>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</si>
  <si>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</si>
  <si>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</si>
  <si>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</si>
  <si>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</si>
  <si>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</si>
  <si>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</si>
  <si>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</si>
  <si>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</si>
  <si>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</si>
  <si>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</si>
  <si>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</si>
  <si>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</si>
  <si>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</si>
  <si>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</si>
  <si>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</si>
  <si>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</si>
  <si>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</si>
  <si>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</si>
  <si>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</si>
  <si>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</si>
  <si>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</si>
  <si>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</si>
  <si>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</si>
  <si>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</si>
  <si>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</si>
  <si>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</si>
  <si>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</si>
  <si>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</si>
  <si>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</si>
  <si>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</si>
  <si>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</si>
  <si>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</si>
  <si>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</si>
  <si>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</si>
  <si>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</si>
  <si>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</si>
  <si>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</si>
  <si>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</si>
  <si>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</si>
  <si>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</si>
  <si>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</si>
  <si>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</si>
  <si>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</si>
  <si>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</si>
  <si>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</si>
  <si>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</si>
  <si>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</si>
  <si>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</si>
  <si>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</si>
  <si>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</si>
  <si>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</si>
  <si>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</si>
  <si>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</si>
  <si>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</si>
  <si>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</si>
  <si>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</si>
  <si>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</si>
  <si>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</si>
  <si>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</si>
  <si>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</si>
  <si>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</si>
  <si>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</si>
  <si>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</si>
  <si>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</si>
  <si>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</si>
  <si>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</si>
  <si>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</si>
  <si>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</si>
  <si>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</si>
  <si>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</si>
  <si>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</si>
  <si>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</si>
  <si>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</si>
  <si>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</si>
  <si>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</si>
  <si>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</si>
  <si>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</si>
  <si>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</si>
  <si>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</si>
  <si>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</si>
  <si>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</si>
  <si>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</si>
  <si>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</si>
  <si>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</si>
  <si>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</si>
  <si>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</si>
  <si>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</si>
  <si>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</si>
  <si>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</si>
  <si>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</si>
  <si>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</si>
  <si>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</si>
  <si>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</si>
  <si>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</si>
  <si>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</si>
  <si>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</si>
  <si>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</si>
  <si>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</si>
  <si>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</si>
  <si>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</si>
  <si>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</si>
  <si>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</si>
  <si>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</si>
  <si>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</si>
  <si>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</si>
  <si>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</si>
  <si>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</si>
  <si>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</si>
  <si>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</si>
  <si>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</si>
  <si>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</si>
  <si>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</si>
  <si>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</si>
  <si>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</si>
  <si>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</si>
  <si>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</si>
  <si>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</si>
  <si>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</si>
  <si>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</si>
  <si>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</si>
  <si>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</si>
  <si>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</si>
  <si>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</si>
  <si>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</si>
  <si>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</si>
  <si>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</si>
  <si>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</si>
  <si>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</si>
  <si>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</si>
  <si>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</si>
  <si>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</si>
  <si>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</si>
  <si>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</si>
  <si>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</si>
  <si>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</si>
  <si>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</si>
  <si>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</si>
  <si>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</si>
  <si>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</si>
  <si>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</si>
  <si>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</si>
  <si>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</si>
  <si>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</si>
  <si>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</si>
  <si>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</si>
  <si>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</si>
  <si>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</si>
  <si>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</si>
  <si>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</si>
  <si>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</si>
  <si>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</si>
  <si>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</si>
  <si>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</si>
  <si>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</si>
  <si>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</si>
  <si>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</si>
  <si>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</si>
  <si>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</si>
  <si>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</si>
  <si>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</si>
  <si>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</si>
  <si>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</si>
  <si>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</si>
  <si>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</si>
  <si>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</si>
  <si>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</si>
  <si>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</si>
  <si>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</si>
  <si>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</si>
  <si>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</si>
  <si>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</si>
  <si>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</si>
  <si>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</si>
  <si>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</si>
  <si>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</si>
  <si>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</si>
  <si>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</si>
  <si>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</si>
  <si>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</si>
  <si>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</si>
  <si>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</si>
  <si>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</si>
  <si>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</si>
  <si>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</si>
  <si>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</si>
  <si>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</si>
  <si>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</si>
  <si>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</si>
  <si>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</si>
  <si>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</si>
  <si>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</si>
  <si>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</si>
  <si>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</si>
  <si>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</si>
  <si>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</si>
  <si>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</si>
  <si>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</si>
  <si>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</si>
  <si>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</si>
  <si>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</si>
  <si>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</si>
  <si>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</si>
  <si>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</si>
  <si>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</si>
  <si>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</si>
  <si>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</si>
  <si>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</si>
  <si>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</si>
  <si>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</si>
  <si>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</si>
  <si>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</si>
  <si>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</si>
  <si>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</si>
  <si>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</si>
  <si>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</si>
  <si>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</si>
  <si>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</si>
  <si>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</si>
  <si>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</si>
  <si>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</si>
  <si>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</si>
  <si>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</si>
  <si>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</si>
  <si>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</si>
  <si>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</si>
  <si>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</si>
  <si>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</si>
  <si>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</si>
  <si>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</si>
  <si>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</si>
  <si>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</si>
  <si>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</si>
  <si>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</si>
  <si>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</si>
  <si>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</si>
  <si>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</si>
  <si>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</si>
  <si>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</si>
  <si>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</si>
  <si>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</si>
  <si>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</si>
  <si>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</si>
  <si>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</si>
  <si>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</si>
  <si>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</si>
  <si>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</si>
  <si>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</si>
  <si>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</si>
  <si>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</si>
  <si>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</si>
  <si>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</si>
  <si>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</si>
  <si>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</si>
  <si>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</si>
  <si>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</si>
  <si>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</si>
  <si>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</si>
  <si>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</si>
  <si>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</si>
  <si>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</si>
  <si>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</si>
  <si>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</si>
  <si>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</si>
  <si>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</si>
  <si>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</si>
  <si>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</si>
  <si>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</si>
  <si>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</si>
  <si>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</si>
  <si>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</si>
  <si>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</si>
  <si>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</si>
  <si>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</si>
  <si>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</si>
  <si>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</si>
  <si>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</si>
  <si>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</si>
  <si>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</si>
  <si>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</si>
  <si>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</si>
  <si>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</si>
  <si>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</si>
  <si>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</si>
  <si>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</si>
  <si>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</si>
  <si>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</si>
  <si>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</si>
  <si>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</si>
  <si>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</si>
  <si>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</si>
  <si>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</si>
  <si>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</si>
  <si>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</si>
  <si>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</si>
  <si>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</si>
  <si>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</si>
  <si>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</si>
  <si>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</si>
  <si>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</si>
  <si>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</si>
  <si>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</si>
  <si>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</si>
  <si>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</si>
  <si>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</si>
  <si>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</si>
  <si>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</si>
  <si>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</si>
  <si>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</si>
  <si>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</si>
  <si>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</si>
  <si>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</si>
  <si>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</si>
  <si>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</si>
  <si>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</si>
  <si>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</si>
  <si>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</si>
  <si>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</si>
  <si>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</si>
  <si>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</si>
  <si>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</si>
  <si>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</si>
  <si>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</si>
  <si>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</si>
  <si>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</si>
  <si>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</si>
  <si>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</si>
  <si>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</si>
  <si>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</si>
  <si>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</si>
  <si>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</si>
  <si>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</si>
  <si>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</si>
  <si>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</si>
  <si>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</si>
  <si>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</si>
  <si>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</si>
  <si>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</si>
  <si>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</si>
  <si>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</si>
  <si>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</si>
  <si>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</si>
  <si>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</si>
  <si>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</si>
  <si>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</si>
  <si>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</si>
  <si>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</si>
  <si>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</si>
  <si>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</si>
  <si>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</si>
  <si>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</si>
  <si>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</si>
  <si>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</si>
  <si>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</si>
  <si>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</si>
  <si>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</si>
  <si>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</si>
  <si>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</si>
  <si>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</si>
  <si>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</si>
  <si>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</si>
  <si>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</si>
  <si>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</si>
  <si>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</si>
  <si>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</si>
  <si>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</si>
  <si>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</si>
  <si>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</si>
  <si>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</si>
  <si>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</si>
  <si>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</si>
  <si>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</si>
  <si>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</si>
  <si>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</si>
  <si>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</si>
  <si>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</si>
  <si>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</si>
  <si>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</si>
  <si>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</si>
  <si>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</si>
  <si>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</si>
  <si>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</si>
  <si>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</si>
  <si>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</si>
  <si>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</si>
  <si>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</si>
  <si>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</si>
  <si>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</si>
  <si>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</si>
  <si>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</si>
  <si>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</si>
  <si>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</si>
  <si>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</si>
  <si>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</si>
  <si>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</si>
  <si>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</si>
  <si>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</si>
  <si>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</si>
  <si>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</si>
  <si>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</si>
  <si>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</si>
  <si>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</si>
  <si>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</si>
  <si>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</si>
  <si>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</si>
  <si>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</si>
  <si>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</si>
  <si>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</si>
  <si>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</si>
  <si>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</si>
  <si>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</si>
  <si>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</si>
  <si>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</si>
  <si>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</si>
  <si>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</si>
  <si>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</si>
  <si>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</si>
  <si>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</si>
  <si>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</si>
  <si>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</si>
  <si>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</si>
  <si>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</si>
  <si>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</si>
  <si>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</si>
  <si>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</si>
  <si>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</si>
  <si>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</si>
  <si>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</si>
  <si>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</si>
  <si>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</si>
  <si>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</si>
  <si>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</si>
  <si>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</si>
  <si>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</si>
  <si>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</si>
  <si>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</si>
  <si>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</si>
  <si>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</si>
  <si>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</si>
  <si>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</si>
  <si>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</si>
  <si>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</si>
  <si>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</si>
  <si>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</si>
  <si>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</si>
  <si>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</si>
  <si>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</si>
  <si>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</si>
  <si>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</si>
  <si>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</si>
  <si>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</si>
  <si>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</si>
  <si>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</si>
  <si>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</si>
  <si>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</si>
  <si>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</si>
  <si>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</si>
  <si>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</si>
  <si>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</si>
  <si>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</si>
  <si>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</si>
  <si>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</si>
  <si>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</si>
  <si>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</si>
  <si>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</si>
  <si>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</si>
  <si>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</si>
  <si>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</si>
  <si>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</si>
  <si>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</si>
  <si>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</si>
  <si>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</si>
  <si>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</si>
  <si>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</si>
  <si>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</si>
  <si>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</si>
  <si>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</si>
  <si>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</si>
  <si>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</si>
  <si>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</si>
  <si>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</si>
  <si>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</si>
  <si>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</si>
  <si>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</si>
  <si>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</si>
  <si>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</si>
  <si>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</si>
  <si>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</si>
  <si>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</si>
  <si>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</si>
  <si>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</si>
  <si>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</si>
  <si>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</si>
  <si>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</si>
  <si>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</si>
  <si>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</si>
  <si>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</si>
  <si>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</si>
  <si>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</si>
  <si>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</si>
  <si>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</si>
  <si>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</si>
  <si>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</si>
  <si>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</si>
  <si>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</si>
  <si>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</si>
  <si>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</si>
  <si>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</si>
  <si>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</si>
  <si>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</si>
  <si>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</si>
  <si>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</si>
  <si>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</si>
  <si>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</si>
  <si>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</si>
  <si>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</si>
  <si>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</si>
  <si>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</si>
  <si>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</si>
  <si>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</si>
  <si>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</si>
  <si>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</si>
  <si>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</si>
  <si>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</si>
  <si>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</si>
  <si>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</si>
  <si>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</si>
  <si>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</si>
  <si>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</si>
  <si>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</si>
  <si>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</si>
  <si>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</si>
  <si>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</si>
  <si>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</si>
  <si>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</si>
  <si>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</si>
  <si>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</si>
  <si>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</si>
  <si>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</si>
  <si>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</si>
  <si>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</si>
  <si>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</si>
  <si>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</si>
  <si>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</si>
  <si>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</si>
  <si>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</si>
  <si>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</si>
  <si>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</si>
  <si>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</si>
  <si>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</si>
  <si>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</si>
  <si>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</si>
  <si>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</si>
  <si>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</si>
  <si>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</si>
  <si>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</si>
  <si>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</si>
  <si>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</si>
  <si>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</si>
  <si>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</si>
  <si>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</si>
  <si>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</si>
  <si>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</si>
  <si>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</si>
  <si>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</si>
  <si>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</si>
  <si>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</si>
  <si>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</si>
  <si>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</si>
  <si>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</si>
  <si>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</si>
  <si>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</si>
  <si>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</si>
  <si>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</si>
  <si>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</si>
  <si>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</si>
  <si>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</si>
  <si>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</si>
  <si>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</si>
  <si>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</si>
  <si>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</si>
  <si>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</si>
  <si>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</si>
  <si>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</si>
  <si>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</si>
  <si>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</si>
  <si>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</si>
  <si>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</si>
  <si>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</si>
  <si>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</si>
  <si>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</si>
  <si>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</si>
  <si>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</si>
  <si>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</si>
  <si>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</si>
  <si>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</si>
  <si>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</si>
  <si>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</si>
  <si>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</si>
  <si>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</si>
  <si>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</si>
  <si>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</si>
  <si>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</si>
  <si>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</si>
  <si>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</si>
  <si>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</si>
  <si>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</si>
  <si>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</si>
  <si>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</si>
  <si>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</si>
  <si>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</si>
  <si>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</si>
  <si>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</si>
  <si>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</si>
  <si>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</si>
  <si>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</si>
  <si>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</si>
  <si>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</si>
  <si>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</si>
  <si>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</si>
  <si>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</si>
  <si>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</si>
  <si>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</si>
  <si>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</si>
  <si>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</si>
  <si>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</si>
  <si>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</si>
  <si>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</si>
  <si>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</si>
  <si>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</si>
  <si>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</si>
  <si>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</si>
  <si>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</si>
  <si>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</si>
  <si>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</si>
  <si>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</si>
  <si>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</si>
  <si>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</si>
  <si>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</si>
  <si>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</si>
  <si>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</si>
  <si>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</si>
  <si>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</si>
  <si>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</si>
  <si>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</si>
  <si>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</si>
  <si>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</si>
  <si>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</si>
  <si>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</si>
  <si>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</si>
  <si>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</si>
  <si>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</si>
  <si>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</si>
  <si>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</si>
  <si>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</si>
  <si>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</si>
  <si>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</si>
  <si>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</si>
  <si>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</si>
  <si>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</si>
  <si>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</si>
  <si>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</si>
  <si>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</si>
  <si>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</si>
  <si>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</si>
  <si>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</si>
  <si>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</si>
  <si>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</si>
  <si>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</si>
  <si>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</si>
  <si>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</si>
  <si>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</si>
  <si>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</si>
  <si>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</si>
  <si>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</si>
  <si>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</si>
  <si>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</si>
  <si>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</si>
  <si>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</si>
  <si>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</si>
  <si>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</si>
  <si>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</si>
  <si>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</si>
  <si>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</si>
  <si>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</si>
  <si>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</si>
  <si>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</si>
  <si>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</si>
  <si>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</si>
  <si>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</si>
  <si>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</si>
  <si>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</si>
  <si>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</si>
  <si>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</si>
  <si>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</si>
  <si>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</si>
  <si>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</si>
  <si>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</si>
  <si>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</si>
  <si>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</si>
  <si>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</si>
  <si>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</si>
  <si>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</si>
  <si>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</si>
  <si>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</si>
  <si>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</si>
  <si>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</si>
  <si>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</si>
  <si>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</si>
  <si>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</si>
  <si>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</si>
  <si>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</si>
  <si>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</si>
  <si>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</si>
  <si>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</si>
  <si>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</si>
  <si>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</si>
  <si>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</si>
  <si>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</si>
  <si>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</si>
  <si>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</si>
  <si>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</si>
  <si>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</si>
  <si>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</si>
  <si>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</si>
  <si>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</si>
  <si>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</si>
  <si>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</si>
  <si>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</si>
  <si>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</si>
  <si>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</si>
  <si>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</si>
  <si>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</si>
  <si>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</si>
  <si>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</si>
  <si>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</si>
  <si>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</si>
  <si>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</si>
  <si>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</si>
  <si>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</si>
  <si>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</si>
  <si>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</si>
  <si>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</si>
  <si>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</si>
  <si>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</si>
  <si>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</si>
  <si>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</si>
  <si>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</si>
  <si>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</si>
  <si>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</si>
  <si>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</si>
  <si>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</si>
  <si>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</si>
  <si>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</si>
  <si>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</si>
  <si>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</si>
  <si>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</si>
  <si>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</si>
  <si>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</si>
  <si>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</si>
  <si>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</si>
  <si>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</si>
  <si>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</si>
  <si>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</si>
  <si>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</si>
  <si>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</si>
  <si>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</si>
  <si>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</si>
  <si>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</si>
  <si>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</si>
  <si>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</si>
  <si>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</si>
  <si>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</si>
  <si>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</si>
  <si>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</si>
  <si>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</si>
  <si>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</si>
  <si>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</si>
  <si>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</si>
  <si>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</si>
  <si>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</si>
  <si>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</si>
  <si>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</si>
  <si>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</si>
  <si>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</si>
  <si>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</si>
  <si>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</si>
  <si>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</si>
  <si>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</si>
  <si>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</si>
  <si>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</si>
  <si>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</si>
  <si>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</si>
  <si>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</si>
  <si>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</si>
  <si>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</si>
  <si>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</si>
  <si>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</si>
  <si>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</si>
  <si>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</si>
  <si>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</si>
  <si>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</si>
  <si>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</si>
  <si>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</si>
  <si>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</si>
  <si>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</si>
  <si>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</si>
  <si>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</si>
  <si>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</si>
  <si>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</si>
  <si>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</si>
  <si>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</si>
  <si>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</si>
  <si>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</si>
  <si>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</si>
  <si>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</si>
  <si>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</si>
  <si>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</si>
  <si>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</si>
  <si>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</si>
  <si>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</si>
  <si>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</si>
  <si>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</si>
  <si>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</si>
  <si>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</si>
  <si>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</si>
  <si>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</si>
  <si>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</si>
  <si>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</si>
  <si>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</si>
  <si>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</si>
  <si>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</si>
  <si>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</si>
  <si>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</si>
  <si>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</si>
  <si>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</si>
  <si>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</si>
  <si>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</si>
  <si>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</si>
  <si>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</si>
  <si>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</si>
  <si>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</si>
  <si>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</si>
  <si>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</si>
  <si>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</si>
  <si>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</si>
  <si>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</si>
  <si>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</si>
  <si>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</si>
  <si>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</si>
  <si>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</si>
  <si>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</si>
  <si>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</si>
  <si>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</si>
  <si>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</si>
  <si>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</si>
  <si>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</si>
  <si>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</si>
  <si>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</si>
  <si>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</si>
  <si>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</si>
  <si>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</si>
  <si>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</si>
  <si>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</si>
  <si>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</si>
  <si>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</si>
  <si>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</si>
  <si>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</si>
  <si>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</si>
  <si>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</si>
  <si>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</si>
  <si>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</si>
  <si>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</si>
  <si>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</si>
  <si>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</si>
  <si>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</si>
  <si>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</si>
  <si>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</si>
  <si>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</si>
  <si>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</si>
  <si>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</si>
  <si>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</si>
  <si>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</si>
  <si>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</si>
  <si>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</si>
  <si>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</si>
  <si>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</si>
  <si>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</si>
  <si>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</si>
  <si>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</si>
  <si>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</si>
  <si>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</si>
  <si>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</si>
  <si>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</si>
  <si>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</si>
  <si>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</si>
  <si>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</si>
  <si>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</si>
  <si>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</si>
  <si>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</si>
  <si>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</si>
  <si>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</si>
  <si>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</si>
  <si>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</si>
  <si>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</si>
  <si>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</si>
  <si>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</si>
  <si>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</si>
  <si>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</si>
  <si>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</si>
  <si>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</si>
  <si>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</si>
  <si>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</si>
  <si>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</si>
  <si>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</si>
  <si>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</si>
  <si>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</si>
  <si>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</si>
  <si>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</si>
  <si>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</si>
  <si>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</si>
  <si>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</si>
  <si>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</si>
  <si>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</si>
  <si>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</si>
  <si>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</si>
  <si>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</si>
  <si>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</si>
  <si>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</si>
  <si>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</si>
  <si>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</si>
  <si>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</si>
  <si>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</si>
  <si>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</si>
  <si>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</si>
  <si>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</si>
  <si>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</si>
  <si>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</si>
  <si>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</si>
  <si>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</si>
  <si>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</si>
  <si>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</si>
  <si>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</si>
  <si>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</si>
  <si>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</si>
  <si>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</si>
  <si>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</si>
  <si>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</si>
  <si>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</si>
  <si>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</si>
  <si>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</si>
  <si>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</si>
  <si>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</si>
  <si>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</si>
  <si>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</si>
  <si>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</si>
  <si>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</si>
  <si>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</si>
  <si>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</si>
  <si>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</si>
  <si>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</si>
  <si>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</si>
  <si>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</si>
  <si>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</si>
  <si>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</si>
  <si>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</si>
  <si>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</si>
  <si>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</si>
  <si>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</si>
  <si>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</si>
  <si>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</si>
  <si>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</si>
  <si>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</si>
  <si>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</si>
  <si>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</si>
  <si>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</si>
  <si>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</si>
  <si>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</si>
  <si>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</si>
  <si>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</si>
  <si>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</si>
  <si>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</si>
  <si>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</si>
  <si>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</si>
  <si>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</si>
  <si>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</si>
  <si>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</si>
  <si>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</si>
  <si>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</si>
  <si>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</si>
  <si>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</si>
  <si>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</si>
  <si>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</si>
  <si>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</si>
  <si>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</si>
  <si>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</si>
  <si>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</si>
  <si>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</si>
  <si>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</si>
  <si>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</si>
  <si>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</si>
  <si>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</si>
  <si>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</si>
  <si>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</si>
  <si>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</si>
  <si>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</si>
  <si>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</si>
  <si>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</si>
  <si>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</si>
  <si>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</si>
  <si>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</si>
  <si>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</si>
  <si>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</si>
  <si>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</si>
  <si>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</si>
  <si>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</si>
  <si>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</si>
  <si>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</si>
  <si>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</si>
  <si>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</si>
  <si>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</si>
  <si>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</si>
  <si>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</si>
  <si>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</si>
  <si>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</si>
  <si>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</si>
  <si>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</si>
  <si>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</si>
  <si>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</si>
  <si>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</si>
  <si>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</si>
  <si>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</si>
  <si>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</si>
  <si>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</si>
  <si>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</si>
  <si>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</si>
  <si>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</si>
  <si>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</si>
  <si>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</si>
  <si>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</si>
  <si>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</si>
  <si>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</si>
  <si>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</si>
  <si>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</si>
  <si>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</si>
  <si>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</si>
  <si>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</si>
  <si>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</si>
  <si>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</si>
  <si>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</si>
  <si>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</si>
  <si>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</si>
  <si>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</si>
  <si>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</si>
  <si>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</si>
  <si>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</si>
  <si>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</si>
  <si>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</si>
  <si>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</si>
  <si>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</si>
  <si>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</si>
  <si>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</si>
  <si>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</si>
  <si>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</si>
  <si>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</si>
  <si>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</si>
  <si>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</si>
  <si>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</si>
  <si>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</si>
  <si>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</si>
  <si>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</si>
  <si>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</si>
  <si>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</si>
  <si>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</si>
  <si>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</si>
  <si>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</si>
  <si>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</si>
  <si>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</si>
  <si>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</si>
  <si>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</si>
  <si>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</si>
  <si>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</si>
  <si>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</si>
  <si>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</si>
  <si>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</si>
  <si>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</si>
  <si>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</si>
  <si>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</si>
  <si>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</si>
  <si>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</si>
  <si>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</si>
  <si>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</si>
  <si>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</si>
  <si>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</si>
  <si>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</si>
  <si>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</si>
  <si>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</si>
  <si>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</si>
  <si>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</si>
  <si>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</si>
  <si>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</si>
  <si>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</si>
  <si>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</si>
  <si>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</si>
  <si>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</si>
  <si>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</si>
  <si>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</si>
  <si>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</si>
  <si>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</si>
  <si>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</si>
  <si>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</si>
  <si>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</si>
  <si>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</si>
  <si>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</si>
  <si>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</si>
  <si>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</si>
  <si>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</si>
  <si>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</si>
  <si>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</si>
  <si>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</si>
  <si>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</si>
  <si>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</si>
  <si>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</si>
  <si>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</si>
  <si>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</si>
  <si>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</si>
  <si>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</si>
  <si>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</si>
  <si>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</si>
  <si>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</si>
  <si>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</si>
  <si>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</si>
  <si>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</si>
  <si>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</si>
  <si>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</si>
  <si>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</si>
  <si>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</si>
  <si>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</si>
  <si>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</si>
  <si>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</si>
  <si>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</si>
  <si>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</si>
  <si>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</si>
  <si>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</si>
  <si>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</si>
  <si>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</si>
  <si>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</si>
  <si>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</si>
  <si>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</si>
  <si>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</si>
  <si>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</si>
  <si>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</si>
  <si>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</si>
  <si>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</si>
  <si>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</si>
  <si>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</si>
  <si>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</si>
  <si>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</si>
  <si>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</si>
  <si>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</si>
  <si>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</si>
  <si>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</si>
  <si>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</si>
  <si>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</si>
  <si>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</si>
  <si>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</si>
  <si>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</si>
  <si>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</si>
  <si>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</si>
  <si>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</si>
  <si>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</si>
  <si>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</si>
  <si>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</si>
  <si>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</si>
  <si>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</si>
  <si>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</si>
  <si>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</si>
  <si>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</si>
  <si>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</si>
  <si>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</si>
  <si>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</si>
  <si>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</si>
  <si>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</si>
  <si>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</si>
  <si>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</si>
  <si>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</si>
  <si>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</si>
  <si>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</si>
  <si>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</si>
  <si>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</si>
  <si>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</si>
  <si>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</si>
  <si>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</si>
  <si>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</si>
  <si>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</si>
  <si>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</si>
  <si>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</si>
  <si>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</si>
  <si>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</si>
  <si>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</si>
  <si>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</si>
  <si>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</si>
  <si>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</si>
  <si>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</si>
  <si>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</si>
  <si>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</si>
  <si>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</si>
  <si>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</si>
  <si>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</si>
  <si>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</si>
  <si>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</si>
  <si>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</si>
  <si>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</si>
  <si>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</si>
  <si>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</si>
  <si>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</si>
  <si>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</si>
  <si>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</si>
  <si>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</si>
  <si>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</si>
  <si>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</si>
  <si>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</si>
  <si>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</si>
  <si>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</si>
  <si>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</si>
  <si>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</si>
  <si>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</si>
  <si>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</si>
  <si>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</si>
  <si>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</si>
  <si>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</si>
  <si>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</si>
  <si>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</si>
  <si>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</si>
  <si>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</si>
  <si>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</si>
  <si>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</si>
  <si>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</si>
  <si>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</si>
  <si>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</si>
  <si>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</si>
  <si>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</si>
  <si>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</si>
  <si>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</si>
  <si>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</si>
  <si>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</si>
  <si>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</si>
  <si>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</si>
  <si>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</si>
  <si>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</si>
  <si>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</si>
  <si>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</si>
  <si>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</si>
  <si>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</si>
  <si>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</si>
  <si>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</si>
  <si>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</si>
  <si>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</si>
  <si>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</si>
  <si>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</si>
  <si>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</si>
  <si>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</si>
  <si>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</si>
  <si>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</si>
  <si>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</si>
  <si>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</si>
  <si>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</si>
  <si>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</si>
  <si>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</si>
  <si>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</si>
  <si>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</si>
  <si>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</si>
  <si>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</si>
  <si>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</si>
  <si>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</si>
  <si>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</si>
  <si>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</si>
  <si>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</si>
  <si>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</si>
  <si>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</si>
  <si>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</si>
  <si>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</si>
  <si>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</si>
  <si>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</si>
  <si>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</si>
  <si>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</si>
  <si>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</si>
  <si>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</si>
  <si>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</si>
  <si>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</si>
  <si>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</si>
  <si>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</si>
  <si>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</si>
  <si>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</si>
  <si>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</si>
  <si>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</si>
  <si>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</si>
  <si>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</si>
  <si>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</si>
  <si>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</si>
  <si>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</si>
  <si>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</si>
  <si>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</si>
  <si>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</si>
  <si>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</si>
  <si>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</si>
  <si>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</si>
  <si>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</si>
  <si>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</si>
  <si>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</si>
  <si>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</si>
  <si>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</si>
  <si>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</si>
  <si>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</si>
  <si>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</si>
  <si>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</si>
  <si>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</si>
  <si>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</si>
  <si>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</si>
  <si>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</si>
  <si>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</si>
  <si>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</si>
  <si>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</si>
  <si>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</si>
  <si>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</si>
  <si>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</si>
  <si>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</si>
  <si>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</si>
  <si>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</si>
  <si>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</si>
  <si>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</si>
  <si>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</si>
  <si>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</si>
  <si>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</si>
  <si>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</si>
  <si>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</si>
  <si>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</si>
  <si>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</si>
  <si>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</si>
  <si>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</si>
  <si>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</si>
  <si>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</si>
  <si>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</si>
  <si>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</si>
  <si>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</si>
  <si>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</si>
  <si>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</si>
  <si>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</si>
  <si>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</si>
  <si>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</si>
  <si>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</si>
  <si>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</si>
  <si>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</si>
  <si>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</si>
  <si>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</si>
  <si>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</si>
  <si>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</si>
  <si>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</si>
  <si>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</si>
  <si>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</si>
  <si>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</si>
  <si>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</si>
  <si>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</si>
  <si>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</si>
  <si>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</si>
  <si>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</si>
  <si>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</si>
  <si>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</si>
  <si>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</si>
  <si>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</si>
  <si>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</si>
  <si>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</si>
  <si>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</si>
  <si>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</si>
  <si>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</si>
  <si>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</si>
  <si>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</si>
  <si>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</si>
  <si>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</si>
  <si>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</si>
  <si>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</si>
  <si>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</si>
  <si>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</si>
  <si>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</si>
  <si>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</si>
  <si>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</si>
  <si>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</si>
  <si>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</si>
  <si>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</si>
  <si>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</si>
  <si>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</si>
  <si>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</si>
  <si>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</si>
  <si>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</si>
  <si>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</si>
  <si>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</si>
  <si>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</si>
  <si>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</si>
  <si>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</si>
  <si>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</si>
  <si>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</si>
  <si>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</si>
  <si>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</si>
  <si>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</si>
  <si>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</si>
  <si>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</si>
  <si>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</si>
  <si>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</si>
  <si>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</si>
  <si>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</si>
  <si>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</si>
  <si>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</si>
  <si>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</si>
  <si>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</si>
  <si>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</si>
  <si>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</si>
  <si>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</si>
  <si>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</si>
  <si>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</si>
  <si>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</si>
  <si>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</si>
  <si>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</si>
  <si>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</si>
  <si>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</si>
  <si>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</si>
  <si>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</si>
  <si>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</si>
  <si>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</si>
  <si>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</si>
  <si>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</si>
  <si>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</si>
  <si>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</si>
  <si>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</si>
  <si>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</si>
  <si>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</si>
  <si>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</si>
  <si>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</si>
  <si>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</si>
  <si>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</si>
  <si>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</si>
  <si>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</si>
  <si>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</si>
  <si>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</si>
  <si>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</si>
  <si>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</si>
  <si>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</si>
  <si>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</si>
  <si>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</si>
  <si>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</si>
  <si>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</si>
  <si>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</si>
  <si>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</si>
  <si>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</si>
  <si>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</si>
  <si>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</si>
  <si>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</si>
  <si>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</si>
  <si>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</si>
  <si>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</si>
  <si>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</si>
  <si>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</si>
  <si>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</si>
  <si>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</si>
  <si>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</si>
  <si>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</si>
  <si>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</si>
  <si>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</si>
  <si>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</si>
  <si>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</si>
  <si>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</si>
  <si>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</si>
  <si>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</si>
  <si>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</si>
  <si>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</si>
  <si>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</si>
  <si>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</si>
  <si>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</si>
  <si>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</si>
  <si>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</si>
  <si>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</si>
  <si>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</si>
  <si>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</si>
  <si>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</si>
  <si>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</si>
  <si>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</si>
  <si>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</si>
  <si>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</si>
  <si>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</si>
  <si>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</si>
  <si>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</si>
  <si>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</si>
  <si>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</si>
  <si>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</si>
  <si>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</si>
  <si>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</si>
  <si>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</si>
  <si>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</si>
  <si>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</si>
  <si>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</si>
  <si>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</si>
  <si>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</si>
  <si>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</si>
  <si>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</si>
  <si>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</si>
  <si>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</si>
  <si>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</si>
  <si>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</si>
  <si>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</si>
  <si>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</si>
  <si>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</si>
  <si>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</si>
  <si>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</si>
  <si>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</si>
  <si>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</si>
  <si>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</si>
  <si>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</si>
  <si>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</si>
  <si>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</si>
  <si>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</si>
  <si>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</si>
  <si>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</si>
  <si>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</si>
  <si>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</si>
  <si>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</si>
  <si>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</si>
  <si>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</si>
  <si>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</si>
  <si>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</si>
  <si>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</si>
  <si>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</si>
  <si>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</si>
  <si>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</si>
  <si>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</si>
  <si>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</si>
  <si>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</si>
  <si>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</si>
  <si>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</si>
  <si>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</si>
  <si>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</si>
  <si>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</si>
  <si>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</si>
  <si>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</si>
  <si>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</si>
  <si>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</si>
  <si>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</si>
  <si>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</si>
  <si>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</si>
  <si>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</si>
  <si>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</si>
  <si>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</si>
  <si>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</si>
  <si>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</si>
  <si>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</si>
  <si>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</si>
  <si>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</si>
  <si>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</si>
  <si>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</si>
  <si>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</si>
  <si>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</si>
  <si>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</si>
  <si>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</si>
  <si>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</si>
  <si>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</si>
  <si>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</si>
  <si>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</si>
  <si>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</si>
  <si>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</si>
  <si>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</si>
  <si>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</si>
  <si>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</si>
  <si>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</si>
  <si>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</si>
  <si>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</si>
  <si>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</si>
  <si>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</si>
  <si>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</si>
  <si>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</si>
  <si>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</si>
  <si>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</si>
  <si>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</si>
  <si>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</si>
  <si>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</si>
  <si>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</si>
  <si>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</si>
  <si>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</si>
  <si>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</si>
  <si>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</si>
  <si>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</si>
  <si>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</si>
  <si>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</si>
  <si>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</si>
  <si>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</si>
  <si>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</si>
  <si>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</si>
  <si>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</si>
  <si>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</si>
  <si>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</si>
  <si>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</si>
  <si>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</si>
  <si>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</si>
  <si>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</si>
  <si>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</si>
  <si>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</si>
  <si>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</si>
  <si>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</si>
  <si>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</si>
  <si>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</si>
  <si>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</si>
  <si>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</si>
  <si>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</si>
  <si>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</si>
  <si>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</si>
  <si>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</si>
  <si>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</si>
  <si>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</si>
  <si>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</si>
  <si>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</si>
  <si>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</si>
  <si>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</si>
  <si>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</si>
  <si>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</si>
  <si>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</si>
  <si>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</si>
  <si>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</si>
  <si>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</si>
  <si>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</si>
  <si>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</si>
  <si>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</si>
  <si>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</si>
  <si>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</si>
  <si>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</si>
  <si>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</si>
  <si>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</si>
  <si>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</si>
  <si>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</si>
  <si>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</si>
  <si>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</si>
  <si>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</si>
  <si>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</si>
  <si>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</si>
  <si>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</si>
  <si>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</si>
  <si>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</si>
  <si>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</si>
  <si>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</si>
  <si>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</si>
  <si>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</si>
  <si>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</si>
  <si>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</si>
  <si>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</si>
  <si>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</si>
  <si>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</si>
  <si>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</si>
  <si>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</si>
  <si>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</si>
  <si>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</si>
  <si>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</si>
  <si>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</si>
  <si>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</si>
  <si>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</si>
  <si>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</si>
  <si>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</si>
  <si>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</si>
  <si>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</si>
  <si>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</si>
  <si>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</si>
  <si>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</si>
  <si>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</si>
  <si>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</si>
  <si>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</si>
  <si>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</si>
  <si>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</si>
  <si>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</si>
  <si>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</si>
  <si>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</si>
  <si>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</si>
  <si>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</si>
  <si>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</si>
  <si>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</si>
  <si>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</si>
  <si>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</si>
  <si>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</si>
  <si>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</si>
  <si>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</si>
  <si>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</si>
  <si>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</si>
  <si>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</si>
  <si>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</si>
  <si>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</si>
  <si>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</si>
  <si>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</si>
  <si>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</si>
  <si>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</si>
  <si>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</si>
  <si>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</si>
  <si>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</si>
  <si>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</si>
  <si>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</si>
  <si>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</si>
  <si>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</si>
  <si>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</si>
  <si>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</si>
  <si>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</si>
  <si>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</si>
  <si>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</si>
  <si>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</si>
  <si>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</si>
  <si>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</si>
  <si>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</si>
  <si>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</si>
  <si>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</si>
  <si>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</si>
  <si>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</si>
  <si>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</si>
  <si>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</si>
  <si>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</si>
  <si>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</si>
  <si>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</si>
  <si>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</si>
  <si>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</si>
  <si>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</si>
  <si>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</si>
  <si>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</si>
  <si>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</si>
  <si>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</si>
  <si>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</si>
  <si>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</si>
  <si>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</si>
  <si>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</si>
  <si>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</si>
  <si>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</si>
  <si>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</si>
  <si>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</si>
  <si>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</si>
  <si>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</si>
  <si>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</si>
  <si>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</si>
  <si>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</si>
  <si>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</si>
  <si>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</si>
  <si>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</si>
  <si>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</si>
  <si>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</si>
  <si>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</si>
  <si>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</si>
  <si>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</si>
  <si>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</si>
  <si>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</si>
  <si>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</si>
  <si>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</si>
  <si>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</si>
  <si>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</si>
  <si>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</si>
  <si>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</si>
  <si>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</si>
  <si>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</si>
  <si>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</si>
  <si>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</si>
  <si>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</si>
  <si>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</si>
  <si>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</si>
  <si>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</si>
  <si>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</si>
  <si>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</si>
  <si>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</si>
  <si>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</si>
  <si>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</si>
  <si>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</si>
  <si>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</si>
  <si>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</si>
  <si>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</si>
  <si>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</si>
  <si>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</si>
  <si>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</si>
  <si>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</si>
  <si>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</si>
  <si>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</si>
  <si>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</si>
  <si>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</si>
  <si>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</si>
  <si>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</si>
  <si>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</si>
  <si>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</si>
  <si>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</si>
  <si>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</si>
  <si>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</si>
  <si>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</si>
  <si>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</si>
  <si>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</si>
  <si>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</si>
  <si>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</si>
  <si>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</si>
  <si>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</si>
  <si>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</si>
  <si>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</si>
  <si>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</si>
  <si>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</si>
  <si>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</si>
  <si>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</si>
  <si>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</si>
  <si>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</si>
  <si>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</si>
  <si>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</si>
  <si>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</si>
  <si>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</si>
  <si>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</si>
  <si>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</si>
  <si>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</si>
  <si>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</si>
  <si>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</si>
  <si>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</si>
  <si>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</si>
  <si>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</si>
  <si>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</si>
  <si>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</si>
  <si>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</si>
  <si>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</si>
  <si>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</si>
  <si>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</si>
  <si>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</si>
  <si>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</si>
  <si>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</si>
  <si>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</si>
  <si>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</si>
  <si>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</si>
  <si>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</si>
  <si>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</si>
  <si>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</si>
  <si>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</si>
  <si>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</si>
  <si>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</si>
  <si>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</si>
  <si>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</si>
  <si>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</si>
  <si>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</si>
  <si>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</si>
  <si>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</si>
  <si>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</si>
  <si>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</si>
  <si>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</si>
  <si>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</si>
  <si>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</si>
  <si>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</si>
  <si>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</si>
  <si>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</si>
  <si>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</si>
  <si>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</si>
  <si>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</si>
  <si>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</si>
  <si>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</si>
  <si>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</si>
  <si>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</si>
  <si>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</si>
  <si>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</si>
  <si>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</si>
  <si>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</si>
  <si>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</si>
  <si>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</si>
  <si>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</si>
  <si>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</si>
  <si>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</si>
  <si>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</si>
  <si>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</si>
  <si>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</si>
  <si>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</si>
  <si>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</si>
  <si>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</si>
  <si>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</si>
  <si>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</si>
  <si>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</si>
  <si>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</si>
  <si>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</si>
  <si>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</si>
  <si>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</si>
  <si>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</si>
  <si>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</si>
  <si>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</si>
  <si>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</si>
  <si>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</si>
  <si>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</si>
  <si>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</si>
  <si>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</si>
  <si>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</si>
  <si>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</si>
  <si>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</si>
  <si>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</si>
  <si>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</si>
  <si>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</si>
  <si>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</si>
  <si>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</si>
  <si>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</si>
  <si>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</si>
  <si>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</si>
  <si>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</si>
  <si>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</si>
  <si>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</si>
  <si>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</si>
  <si>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</si>
  <si>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</si>
  <si>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</si>
  <si>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</si>
  <si>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</si>
  <si>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</si>
  <si>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</si>
  <si>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</si>
  <si>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</si>
  <si>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</si>
  <si>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</si>
  <si>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</si>
  <si>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</si>
  <si>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</si>
  <si>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</si>
  <si>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</si>
  <si>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</si>
  <si>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</si>
  <si>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</si>
  <si>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</si>
  <si>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</si>
  <si>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</si>
  <si>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</si>
  <si>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</si>
  <si>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</si>
  <si>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</si>
  <si>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</si>
  <si>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</si>
  <si>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</si>
  <si>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</si>
  <si>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</si>
  <si>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</si>
  <si>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</si>
  <si>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</si>
  <si>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</si>
  <si>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</si>
  <si>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</si>
  <si>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</si>
  <si>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</si>
  <si>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</si>
  <si>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</si>
  <si>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</si>
  <si>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</si>
  <si>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</si>
  <si>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</si>
  <si>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</si>
  <si>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</si>
  <si>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</si>
  <si>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</si>
  <si>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</si>
  <si>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</si>
  <si>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</si>
  <si>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</si>
  <si>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</si>
  <si>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</si>
  <si>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</si>
  <si>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</si>
  <si>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</si>
  <si>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</si>
  <si>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</si>
  <si>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</si>
  <si>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</si>
  <si>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</si>
  <si>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</si>
  <si>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</si>
  <si>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</si>
  <si>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</si>
  <si>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</si>
  <si>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</si>
  <si>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</si>
  <si>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</si>
  <si>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</si>
  <si>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</si>
  <si>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</si>
  <si>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</si>
  <si>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</si>
  <si>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</si>
  <si>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</si>
  <si>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</si>
  <si>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</si>
  <si>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</si>
  <si>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</si>
  <si>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</si>
  <si>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</si>
  <si>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</si>
  <si>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</si>
  <si>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</si>
  <si>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</si>
  <si>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</si>
  <si>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</si>
  <si>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</si>
  <si>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</si>
  <si>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</si>
  <si>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</si>
  <si>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</si>
  <si>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</si>
  <si>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</si>
  <si>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</si>
  <si>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</si>
  <si>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</si>
  <si>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</si>
  <si>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</si>
  <si>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</si>
  <si>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</si>
  <si>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</si>
  <si>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</si>
  <si>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</si>
  <si>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</si>
  <si>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</si>
  <si>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</si>
  <si>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</si>
  <si>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</si>
  <si>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</si>
  <si>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</si>
  <si>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</si>
  <si>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</si>
  <si>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</si>
  <si>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</si>
  <si>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</si>
  <si>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</si>
  <si>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</si>
  <si>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</si>
  <si>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</si>
  <si>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</si>
  <si>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</si>
  <si>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</si>
  <si>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</si>
  <si>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</si>
  <si>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</si>
  <si>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</si>
  <si>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</si>
  <si>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</si>
  <si>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</si>
  <si>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</si>
  <si>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</si>
  <si>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</si>
  <si>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</si>
  <si>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</si>
  <si>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</si>
  <si>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</si>
  <si>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</si>
  <si>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</si>
  <si>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</si>
  <si>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</si>
  <si>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</si>
  <si>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</si>
  <si>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</si>
  <si>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</si>
  <si>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</si>
  <si>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</si>
  <si>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</si>
  <si>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</si>
  <si>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</si>
  <si>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</si>
  <si>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</si>
  <si>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</si>
  <si>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</si>
  <si>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</si>
  <si>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</si>
  <si>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</si>
  <si>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</si>
  <si>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</si>
  <si>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</si>
  <si>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</si>
  <si>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</si>
  <si>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</si>
  <si>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</si>
  <si>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</si>
  <si>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</si>
  <si>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</si>
  <si>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</si>
  <si>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</si>
  <si>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</si>
  <si>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</si>
  <si>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</si>
  <si>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</si>
  <si>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</si>
  <si>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</si>
  <si>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</si>
  <si>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</si>
  <si>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</si>
  <si>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</si>
  <si>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</si>
  <si>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</si>
  <si>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</si>
  <si>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</si>
  <si>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</si>
  <si>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</si>
  <si>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</si>
  <si>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</si>
  <si>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</si>
  <si>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</si>
  <si>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</si>
  <si>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</si>
  <si>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</si>
  <si>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</si>
  <si>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</si>
  <si>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</si>
  <si>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</si>
  <si>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</si>
  <si>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</si>
  <si>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</si>
  <si>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</si>
  <si>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</si>
  <si>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</si>
  <si>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</si>
  <si>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</si>
  <si>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</si>
  <si>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</si>
  <si>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</si>
  <si>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</si>
  <si>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</si>
  <si>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</si>
  <si>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</si>
  <si>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</si>
  <si>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</si>
  <si>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</si>
  <si>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</si>
  <si>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</si>
  <si>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</si>
  <si>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</si>
  <si>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</si>
  <si>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</si>
  <si>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</si>
  <si>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</si>
  <si>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</si>
  <si>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</si>
  <si>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</si>
  <si>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</si>
  <si>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</si>
  <si>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</si>
  <si>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</si>
  <si>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</si>
  <si>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</si>
  <si>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</si>
  <si>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</si>
  <si>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</si>
  <si>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</si>
  <si>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</si>
  <si>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</si>
  <si>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</si>
  <si>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</si>
  <si>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</si>
  <si>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</si>
  <si>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</si>
  <si>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</si>
  <si>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</si>
  <si>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</si>
  <si>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</si>
  <si>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</si>
  <si>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</si>
  <si>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</si>
  <si>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</si>
  <si>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</si>
  <si>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</si>
  <si>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</si>
  <si>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</si>
  <si>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</si>
  <si>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</si>
  <si>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</si>
  <si>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</si>
  <si>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</si>
  <si>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</si>
  <si>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</si>
  <si>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</si>
  <si>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</si>
  <si>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</si>
  <si>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</si>
  <si>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</si>
  <si>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</si>
  <si>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</si>
  <si>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</si>
  <si>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</si>
  <si>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</si>
  <si>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</si>
  <si>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</si>
  <si>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</si>
  <si>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</si>
  <si>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</si>
  <si>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</si>
  <si>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</si>
  <si>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</si>
  <si>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</si>
  <si>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</si>
  <si>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</si>
  <si>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</si>
  <si>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</si>
  <si>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</si>
  <si>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</si>
  <si>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</si>
  <si>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</si>
  <si>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</si>
  <si>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</si>
  <si>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</si>
  <si>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</si>
  <si>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</si>
  <si>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</si>
  <si>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</si>
  <si>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</si>
  <si>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</si>
  <si>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</si>
  <si>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</si>
  <si>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</si>
  <si>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</si>
  <si>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</si>
  <si>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</si>
  <si>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</si>
  <si>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</si>
  <si>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</si>
  <si>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</si>
  <si>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</si>
  <si>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</si>
  <si>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</si>
  <si>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</si>
  <si>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</si>
  <si>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</si>
  <si>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</si>
  <si>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</si>
  <si>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</si>
  <si>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</si>
  <si>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</si>
  <si>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</si>
  <si>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</si>
  <si>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</si>
  <si>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</si>
  <si>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</si>
  <si>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</si>
  <si>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</si>
  <si>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</si>
  <si>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</si>
  <si>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</si>
  <si>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</si>
  <si>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</si>
  <si>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</si>
  <si>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</si>
  <si>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</si>
  <si>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</si>
  <si>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</si>
  <si>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</si>
  <si>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</si>
  <si>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</si>
  <si>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</si>
  <si>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</si>
  <si>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</si>
  <si>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</si>
  <si>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</si>
  <si>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</si>
  <si>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</si>
  <si>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</si>
  <si>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</si>
  <si>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</si>
  <si>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</si>
  <si>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</si>
  <si>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</si>
  <si>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</si>
  <si>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</si>
  <si>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</si>
  <si>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</si>
  <si>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</si>
  <si>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</si>
  <si>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</si>
  <si>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</si>
  <si>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</si>
  <si>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</si>
  <si>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</si>
  <si>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</si>
  <si>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</si>
  <si>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</si>
  <si>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</si>
  <si>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</si>
  <si>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</si>
  <si>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</si>
  <si>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</si>
  <si>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</si>
  <si>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</si>
  <si>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</si>
  <si>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</si>
  <si>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</si>
  <si>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</si>
  <si>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</si>
  <si>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</si>
  <si>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</si>
  <si>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</si>
  <si>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</si>
  <si>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</si>
  <si>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</si>
  <si>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</si>
  <si>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</si>
  <si>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</si>
  <si>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</si>
  <si>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</si>
  <si>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</si>
  <si>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</si>
  <si>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</si>
  <si>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</si>
  <si>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</si>
  <si>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</si>
  <si>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</si>
  <si>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</si>
  <si>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</si>
  <si>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</si>
  <si>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</si>
  <si>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</si>
  <si>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</si>
  <si>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</si>
  <si>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</si>
  <si>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</si>
  <si>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</si>
  <si>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</si>
  <si>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</si>
  <si>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</si>
  <si>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</si>
  <si>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</si>
  <si>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</si>
  <si>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</si>
  <si>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</si>
  <si>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</si>
  <si>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</si>
  <si>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</si>
  <si>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</si>
  <si>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</si>
  <si>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</si>
  <si>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</si>
  <si>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</si>
  <si>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</si>
  <si>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</si>
  <si>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</si>
  <si>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</si>
  <si>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</si>
  <si>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</si>
  <si>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</si>
  <si>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</si>
  <si>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</si>
  <si>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</si>
  <si>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</si>
  <si>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</si>
  <si>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</si>
  <si>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</si>
  <si>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</si>
  <si>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</si>
  <si>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</si>
  <si>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</si>
  <si>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</si>
  <si>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</si>
  <si>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</si>
  <si>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</si>
  <si>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</si>
  <si>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</si>
  <si>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</si>
  <si>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</si>
  <si>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</si>
  <si>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</si>
  <si>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</si>
  <si>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</si>
  <si>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</si>
  <si>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</si>
  <si>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</si>
  <si>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</si>
  <si>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</si>
  <si>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</si>
  <si>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</si>
  <si>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</si>
  <si>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</si>
  <si>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</si>
  <si>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</si>
  <si>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</si>
  <si>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</si>
  <si>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</si>
  <si>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</si>
  <si>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</si>
  <si>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</si>
  <si>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</si>
  <si>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</si>
  <si>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</si>
  <si>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</si>
  <si>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</si>
  <si>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</si>
  <si>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</si>
  <si>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</si>
  <si>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</si>
  <si>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</si>
  <si>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</si>
  <si>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</si>
  <si>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</si>
  <si>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</si>
  <si>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</si>
  <si>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</si>
  <si>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</si>
  <si>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</si>
  <si>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</si>
  <si>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</si>
  <si>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</si>
  <si>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</si>
  <si>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</si>
  <si>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</si>
  <si>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</si>
  <si>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</si>
  <si>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</si>
  <si>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</si>
  <si>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</si>
  <si>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</si>
  <si>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</si>
  <si>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</si>
  <si>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</si>
  <si>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</si>
  <si>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</si>
  <si>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</si>
  <si>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</si>
  <si>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</si>
  <si>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</si>
  <si>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</si>
  <si>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</si>
  <si>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</si>
  <si>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</si>
  <si>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</si>
  <si>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</si>
  <si>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</si>
  <si>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</si>
  <si>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</si>
  <si>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</si>
  <si>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</si>
  <si>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</si>
  <si>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</si>
  <si>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</si>
  <si>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</si>
  <si>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</si>
  <si>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</si>
  <si>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</si>
  <si>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</si>
  <si>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</si>
  <si>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</si>
  <si>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</si>
  <si>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</si>
  <si>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</si>
  <si>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</si>
  <si>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</si>
  <si>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</si>
  <si>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</si>
  <si>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</si>
  <si>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</si>
  <si>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</si>
  <si>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</si>
  <si>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</si>
  <si>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</si>
  <si>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</si>
  <si>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</si>
  <si>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</si>
  <si>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</si>
  <si>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</si>
  <si>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</si>
  <si>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</si>
  <si>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</si>
  <si>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</si>
  <si>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</si>
  <si>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</si>
  <si>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</si>
  <si>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</si>
  <si>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</si>
  <si>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</si>
  <si>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</si>
  <si>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</si>
  <si>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</si>
  <si>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</si>
  <si>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</si>
  <si>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</si>
  <si>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</si>
  <si>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</si>
  <si>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</si>
  <si>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</si>
  <si>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</si>
  <si>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</si>
  <si>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</si>
  <si>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</si>
  <si>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</si>
  <si>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</si>
  <si>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</si>
  <si>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</si>
  <si>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</si>
  <si>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</si>
  <si>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</si>
  <si>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</si>
  <si>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</si>
  <si>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</si>
  <si>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</si>
  <si>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</si>
  <si>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</si>
  <si>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</si>
  <si>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</si>
  <si>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</si>
  <si>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</si>
  <si>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</si>
  <si>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</si>
  <si>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</si>
  <si>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</si>
  <si>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</si>
  <si>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</si>
  <si>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</si>
  <si>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</si>
  <si>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</si>
  <si>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</si>
  <si>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</si>
  <si>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</si>
  <si>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</si>
  <si>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</si>
  <si>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</si>
  <si>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</si>
  <si>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</si>
  <si>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</si>
  <si>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</si>
  <si>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</si>
  <si>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</si>
  <si>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</si>
  <si>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</si>
  <si>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</si>
  <si>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</si>
  <si>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</si>
  <si>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</si>
  <si>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</si>
  <si>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</si>
  <si>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</si>
  <si>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</si>
  <si>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</si>
  <si>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</si>
  <si>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</si>
  <si>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</si>
  <si>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</si>
  <si>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</si>
  <si>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</si>
  <si>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</si>
  <si>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</si>
  <si>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</si>
  <si>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</si>
  <si>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</si>
  <si>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</si>
  <si>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</si>
  <si>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</si>
  <si>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</si>
  <si>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</si>
  <si>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</si>
  <si>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</si>
  <si>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</si>
  <si>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</si>
  <si>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</si>
  <si>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</si>
  <si>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</si>
  <si>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</si>
  <si>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</si>
  <si>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</si>
  <si>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</si>
  <si>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</si>
  <si>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</si>
  <si>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</si>
  <si>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</si>
  <si>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</si>
  <si>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</si>
  <si>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</si>
  <si>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</si>
  <si>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</si>
  <si>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</si>
  <si>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</si>
  <si>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</si>
  <si>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</si>
  <si>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</si>
  <si>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</si>
  <si>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</si>
  <si>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</si>
  <si>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</si>
  <si>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</si>
  <si>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</si>
  <si>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</si>
  <si>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</si>
  <si>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</si>
  <si>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</si>
  <si>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</si>
  <si>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</si>
  <si>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</si>
  <si>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</si>
  <si>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</si>
  <si>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</si>
  <si>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</si>
  <si>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</si>
  <si>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</si>
  <si>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</si>
  <si>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</si>
  <si>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</si>
  <si>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</si>
  <si>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</si>
  <si>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</si>
  <si>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</si>
  <si>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</si>
  <si>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</si>
  <si>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</si>
  <si>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</si>
  <si>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</si>
  <si>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</si>
  <si>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</si>
  <si>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</si>
  <si>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</si>
  <si>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</si>
  <si>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</si>
  <si>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</si>
  <si>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</si>
  <si>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</si>
  <si>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</si>
  <si>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</si>
  <si>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</si>
  <si>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</si>
  <si>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</si>
  <si>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</si>
  <si>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</si>
  <si>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</si>
  <si>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</si>
  <si>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</si>
  <si>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</si>
  <si>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</si>
  <si>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</si>
  <si>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</si>
  <si>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</si>
  <si>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</si>
  <si>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</si>
  <si>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</si>
  <si>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</si>
  <si>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</si>
  <si>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</si>
  <si>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</si>
  <si>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</si>
  <si>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</si>
  <si>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</si>
  <si>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</si>
  <si>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</si>
  <si>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</si>
  <si>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</si>
  <si>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</si>
  <si>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</si>
  <si>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</si>
  <si>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</si>
  <si>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</si>
  <si>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</si>
  <si>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</si>
  <si>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</si>
  <si>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</si>
  <si>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</si>
  <si>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</si>
  <si>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</si>
  <si>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</si>
  <si>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</si>
  <si>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</si>
  <si>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</si>
  <si>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</si>
  <si>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</si>
  <si>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</si>
  <si>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</si>
  <si>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</si>
  <si>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</si>
  <si>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</si>
  <si>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</si>
  <si>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</si>
  <si>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</si>
  <si>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</si>
  <si>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</si>
  <si>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</si>
  <si>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</si>
  <si>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</si>
  <si>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</si>
  <si>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</si>
  <si>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</si>
  <si>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</si>
  <si>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</si>
  <si>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</si>
  <si>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</si>
  <si>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</si>
  <si>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</si>
  <si>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</si>
  <si>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</si>
  <si>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</si>
  <si>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</si>
  <si>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</si>
  <si>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</si>
  <si>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</si>
  <si>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</si>
  <si>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</si>
  <si>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</si>
  <si>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</si>
  <si>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</si>
  <si>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</si>
  <si>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</si>
  <si>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</si>
  <si>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</si>
  <si>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</si>
  <si>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</si>
  <si>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</si>
  <si>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</si>
  <si>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</si>
  <si>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</si>
  <si>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</si>
  <si>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</si>
  <si>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</si>
  <si>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</si>
  <si>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</si>
  <si>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</si>
  <si>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</si>
  <si>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</si>
  <si>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</si>
  <si>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</si>
  <si>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</si>
  <si>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</si>
  <si>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</si>
  <si>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</si>
  <si>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</si>
  <si>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</si>
  <si>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</si>
  <si>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</si>
  <si>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</si>
  <si>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</si>
  <si>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</si>
  <si>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</si>
  <si>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</si>
  <si>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</si>
  <si>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</si>
  <si>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</si>
  <si>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</si>
  <si>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</si>
  <si>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</si>
  <si>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</si>
  <si>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</si>
  <si>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</si>
  <si>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</si>
  <si>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</si>
  <si>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</si>
  <si>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</si>
  <si>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</si>
  <si>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</si>
  <si>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</si>
  <si>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</si>
  <si>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</si>
  <si>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</si>
  <si>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</si>
  <si>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</si>
  <si>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</si>
  <si>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</si>
  <si>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</si>
  <si>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</si>
  <si>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</si>
  <si>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</si>
  <si>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</si>
  <si>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</si>
  <si>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</si>
  <si>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</si>
  <si>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</si>
  <si>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</si>
  <si>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</si>
  <si>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</si>
  <si>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</si>
  <si>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</si>
  <si>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</si>
  <si>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</si>
  <si>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</si>
  <si>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</si>
  <si>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</si>
  <si>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</si>
  <si>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</si>
  <si>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</si>
  <si>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</si>
  <si>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</si>
  <si>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</si>
  <si>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</si>
  <si>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</si>
  <si>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</si>
  <si>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</si>
  <si>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</si>
  <si>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</si>
  <si>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</si>
  <si>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</si>
  <si>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</si>
  <si>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</si>
  <si>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</si>
  <si>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</si>
  <si>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</si>
  <si>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</si>
  <si>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</si>
  <si>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</si>
  <si>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</si>
  <si>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</si>
  <si>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</si>
  <si>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</si>
  <si>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</si>
  <si>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</si>
  <si>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</si>
  <si>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</si>
  <si>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</si>
  <si>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</si>
  <si>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</si>
  <si>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</si>
  <si>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</si>
  <si>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</si>
  <si>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</si>
  <si>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</si>
  <si>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</si>
  <si>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</si>
  <si>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</si>
  <si>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</si>
  <si>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</si>
  <si>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</si>
  <si>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</si>
  <si>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</si>
  <si>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</si>
  <si>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</si>
  <si>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</si>
  <si>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</si>
  <si>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</si>
  <si>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</si>
  <si>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</si>
  <si>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</si>
  <si>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</si>
  <si>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</si>
  <si>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</si>
  <si>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</si>
  <si>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</si>
  <si>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</si>
  <si>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</si>
  <si>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</si>
  <si>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</si>
  <si>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</si>
  <si>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</si>
  <si>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</si>
  <si>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</si>
  <si>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</si>
  <si>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</si>
  <si>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</si>
  <si>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</si>
  <si>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</si>
  <si>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</si>
  <si>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</si>
  <si>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</si>
  <si>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</si>
  <si>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</si>
  <si>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</si>
  <si>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</si>
  <si>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</si>
  <si>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</si>
  <si>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</si>
  <si>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</si>
  <si>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</si>
  <si>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</si>
  <si>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</si>
  <si>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</si>
  <si>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</si>
  <si>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</si>
  <si>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</si>
  <si>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</si>
  <si>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</si>
  <si>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</si>
  <si>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</si>
  <si>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</si>
  <si>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</si>
  <si>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</si>
  <si>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</si>
  <si>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</si>
  <si>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</si>
  <si>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</si>
  <si>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</si>
  <si>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</si>
  <si>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</si>
  <si>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</si>
  <si>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</si>
  <si>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</si>
  <si>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</si>
  <si>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</si>
  <si>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</si>
  <si>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</si>
  <si>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</si>
  <si>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</si>
  <si>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</si>
  <si>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</si>
  <si>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</si>
  <si>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</si>
  <si>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</si>
  <si>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</si>
  <si>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</si>
  <si>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</si>
  <si>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</si>
  <si>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</si>
  <si>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</si>
  <si>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</si>
  <si>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</si>
  <si>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</si>
  <si>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</si>
  <si>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</si>
  <si>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</si>
  <si>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</si>
  <si>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</si>
  <si>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</si>
  <si>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</si>
  <si>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</si>
  <si>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</si>
  <si>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</si>
  <si>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</si>
  <si>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</si>
  <si>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</si>
  <si>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</si>
  <si>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</si>
  <si>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</si>
  <si>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</si>
  <si>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</si>
  <si>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</si>
  <si>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</si>
  <si>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</si>
  <si>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</si>
  <si>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</si>
  <si>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</si>
  <si>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</si>
  <si>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</si>
  <si>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</si>
  <si>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</si>
  <si>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</si>
  <si>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</si>
  <si>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</si>
  <si>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</si>
  <si>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</si>
  <si>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</si>
  <si>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</si>
  <si>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</si>
  <si>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</si>
  <si>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</si>
  <si>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</si>
  <si>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</si>
  <si>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</si>
  <si>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</si>
  <si>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</si>
  <si>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</si>
  <si>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</si>
  <si>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</si>
  <si>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</si>
  <si>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</si>
  <si>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</si>
  <si>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</si>
  <si>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</si>
  <si>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</si>
  <si>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</si>
  <si>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</si>
  <si>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</si>
  <si>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</si>
  <si>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</si>
  <si>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</si>
  <si>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</si>
  <si>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</si>
  <si>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</si>
  <si>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</si>
  <si>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</si>
  <si>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</si>
  <si>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</si>
  <si>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</si>
  <si>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</si>
  <si>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</si>
  <si>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</si>
  <si>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</si>
  <si>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</si>
  <si>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</si>
  <si>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</si>
  <si>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</si>
  <si>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</si>
  <si>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</si>
  <si>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</si>
  <si>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</si>
  <si>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</si>
  <si>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</si>
  <si>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</si>
  <si>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</si>
  <si>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</si>
  <si>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</si>
  <si>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</si>
  <si>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</si>
  <si>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</si>
  <si>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</si>
  <si>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</si>
  <si>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</si>
  <si>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</si>
  <si>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</si>
  <si>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</si>
  <si>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</si>
  <si>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</si>
  <si>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</si>
  <si>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</si>
  <si>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</si>
  <si>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</si>
  <si>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</si>
  <si>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</si>
  <si>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</si>
  <si>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</si>
  <si>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</si>
  <si>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</si>
  <si>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</si>
  <si>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</si>
  <si>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</si>
  <si>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</si>
  <si>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</si>
  <si>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</si>
  <si>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</si>
  <si>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</si>
  <si>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</si>
  <si>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</si>
  <si>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</si>
  <si>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</si>
  <si>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</si>
  <si>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</si>
  <si>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</si>
  <si>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</si>
  <si>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</si>
  <si>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</si>
  <si>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</si>
  <si>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</si>
  <si>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</si>
  <si>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</si>
  <si>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</si>
  <si>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</si>
  <si>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</si>
  <si>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</si>
  <si>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</si>
  <si>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</si>
  <si>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</si>
  <si>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</si>
  <si>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</si>
  <si>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</si>
  <si>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</si>
  <si>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</si>
  <si>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</si>
  <si>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</si>
  <si>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</si>
  <si>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</si>
  <si>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</si>
  <si>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</si>
  <si>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</si>
  <si>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</si>
  <si>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</si>
  <si>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</si>
  <si>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</si>
  <si>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</si>
  <si>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</si>
  <si>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</si>
  <si>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</si>
  <si>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</si>
  <si>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</si>
  <si>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</si>
  <si>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</si>
  <si>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</si>
  <si>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</si>
  <si>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</si>
  <si>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</si>
  <si>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</si>
  <si>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</si>
  <si>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</si>
  <si>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</si>
  <si>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</si>
  <si>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</si>
  <si>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</si>
  <si>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</si>
  <si>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</si>
  <si>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</si>
  <si>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</si>
  <si>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</si>
  <si>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</si>
  <si>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</si>
  <si>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</si>
  <si>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</si>
  <si>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</si>
  <si>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</si>
  <si>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</si>
  <si>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</si>
  <si>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</si>
  <si>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</si>
  <si>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</si>
  <si>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</si>
  <si>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</si>
  <si>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</si>
  <si>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</si>
  <si>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</si>
  <si>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</si>
  <si>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</si>
  <si>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</si>
  <si>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</si>
  <si>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</si>
  <si>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</si>
  <si>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</si>
  <si>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</si>
  <si>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</si>
  <si>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</si>
  <si>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</si>
  <si>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</si>
  <si>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</si>
  <si>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</si>
  <si>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</si>
  <si>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</si>
  <si>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</si>
  <si>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</si>
  <si>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</si>
  <si>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</si>
  <si>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</si>
  <si>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</si>
  <si>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</si>
  <si>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</si>
  <si>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</si>
  <si>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</si>
  <si>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</si>
  <si>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</si>
  <si>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</si>
  <si>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</si>
  <si>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</si>
  <si>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</si>
  <si>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</si>
  <si>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</si>
  <si>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</si>
  <si>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</si>
  <si>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</si>
  <si>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</si>
  <si>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</si>
  <si>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</si>
  <si>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</si>
  <si>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</si>
  <si>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</si>
  <si>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</si>
  <si>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</si>
  <si>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</si>
  <si>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</si>
  <si>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</si>
  <si>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</si>
  <si>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</si>
  <si>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</si>
  <si>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</si>
  <si>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</si>
  <si>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</si>
  <si>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</si>
  <si>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</si>
  <si>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</si>
  <si>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</si>
  <si>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</si>
  <si>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</si>
  <si>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</si>
  <si>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</si>
  <si>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</si>
  <si>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</si>
  <si>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</si>
  <si>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</si>
  <si>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</si>
  <si>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</si>
  <si>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</si>
  <si>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</si>
  <si>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</si>
  <si>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</si>
  <si>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</si>
  <si>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</si>
  <si>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</si>
  <si>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</si>
  <si>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</si>
  <si>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</si>
  <si>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</si>
  <si>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</si>
  <si>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</si>
  <si>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</si>
  <si>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</si>
  <si>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</si>
  <si>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</si>
  <si>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</si>
  <si>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</si>
  <si>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</si>
  <si>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</si>
  <si>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</si>
  <si>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</si>
  <si>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</si>
  <si>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</si>
  <si>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</si>
  <si>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</si>
  <si>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</si>
  <si>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</si>
  <si>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</si>
  <si>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</si>
  <si>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</si>
  <si>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</si>
  <si>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</si>
  <si>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</si>
  <si>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</si>
  <si>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</si>
  <si>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</si>
  <si>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</si>
  <si>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</si>
  <si>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</si>
  <si>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</si>
  <si>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</si>
  <si>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</si>
  <si>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</si>
  <si>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</si>
  <si>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</si>
  <si>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</si>
  <si>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</si>
  <si>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</si>
  <si>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</si>
  <si>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</si>
  <si>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</si>
  <si>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</si>
  <si>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</si>
  <si>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</si>
  <si>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</si>
  <si>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</si>
  <si>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</si>
  <si>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</si>
  <si>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</si>
  <si>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</si>
  <si>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</si>
  <si>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</si>
  <si>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</si>
  <si>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</si>
  <si>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</si>
  <si>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</si>
  <si>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</si>
  <si>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</si>
  <si>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</si>
  <si>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</si>
  <si>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</si>
  <si>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</si>
  <si>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</si>
  <si>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</si>
  <si>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</si>
  <si>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</si>
  <si>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</si>
  <si>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</si>
  <si>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</si>
  <si>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</si>
  <si>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</si>
  <si>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</si>
  <si>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</si>
  <si>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</si>
  <si>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</si>
  <si>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</si>
  <si>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</si>
  <si>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</si>
  <si>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</si>
  <si>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</si>
  <si>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</si>
  <si>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</si>
  <si>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</si>
  <si>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</si>
  <si>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</si>
  <si>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</si>
  <si>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</si>
  <si>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</si>
  <si>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</si>
  <si>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</si>
  <si>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</si>
  <si>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</si>
  <si>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</si>
  <si>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</si>
  <si>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</si>
  <si>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</si>
  <si>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</si>
  <si>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</si>
  <si>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</si>
  <si>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</si>
  <si>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</si>
  <si>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</si>
  <si>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</si>
  <si>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</si>
  <si>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</si>
  <si>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</si>
  <si>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</si>
  <si>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</si>
  <si>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</si>
  <si>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</si>
  <si>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</si>
  <si>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</si>
  <si>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</si>
  <si>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</si>
  <si>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</si>
  <si>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</si>
  <si>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</si>
  <si>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</si>
  <si>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</si>
  <si>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</si>
  <si>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</si>
  <si>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</si>
  <si>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</si>
  <si>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</si>
  <si>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</si>
  <si>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</si>
  <si>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</si>
  <si>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</si>
  <si>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</si>
  <si>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</si>
  <si>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</si>
  <si>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</si>
  <si>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</si>
  <si>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</si>
  <si>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</si>
  <si>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</si>
  <si>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</si>
  <si>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</si>
  <si>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</si>
  <si>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</si>
  <si>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</si>
  <si>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</si>
  <si>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</si>
  <si>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</si>
  <si>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</si>
  <si>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</si>
  <si>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</si>
  <si>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</si>
  <si>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</si>
  <si>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</si>
  <si>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</si>
  <si>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</si>
  <si>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</si>
  <si>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</si>
  <si>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</si>
  <si>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</si>
  <si>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</si>
  <si>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</si>
  <si>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</si>
  <si>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</si>
  <si>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</si>
  <si>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</si>
  <si>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</si>
  <si>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</si>
  <si>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</si>
  <si>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</si>
  <si>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</si>
  <si>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</si>
  <si>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</si>
  <si>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</si>
  <si>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</si>
  <si>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</si>
  <si>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</si>
  <si>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</si>
  <si>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</si>
  <si>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</si>
  <si>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</si>
  <si>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</si>
  <si>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</si>
  <si>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</si>
  <si>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</si>
  <si>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</si>
  <si>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</si>
  <si>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</si>
  <si>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</si>
  <si>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</si>
  <si>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</si>
  <si>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</si>
  <si>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</si>
  <si>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</si>
  <si>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</si>
  <si>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</si>
  <si>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</si>
  <si>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</si>
  <si>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</si>
  <si>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</si>
  <si>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</si>
  <si>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</si>
  <si>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</si>
  <si>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</si>
  <si>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</si>
  <si>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</si>
  <si>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</si>
  <si>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</si>
  <si>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</si>
  <si>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</si>
  <si>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</si>
  <si>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</si>
  <si>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</si>
  <si>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</si>
  <si>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</si>
  <si>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</si>
  <si>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</si>
  <si>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</si>
  <si>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</si>
  <si>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</si>
  <si>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</si>
  <si>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</si>
  <si>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</si>
  <si>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</si>
  <si>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</si>
  <si>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</si>
  <si>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</si>
  <si>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</si>
  <si>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</si>
  <si>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</si>
  <si>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</si>
  <si>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</si>
  <si>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</si>
  <si>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</si>
  <si>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</si>
  <si>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</si>
  <si>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</si>
  <si>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</si>
  <si>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</si>
  <si>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</si>
  <si>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</si>
  <si>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</si>
  <si>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</si>
  <si>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</si>
  <si>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</si>
  <si>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</si>
  <si>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</si>
  <si>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</si>
  <si>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</si>
  <si>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</si>
  <si>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</si>
  <si>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</si>
  <si>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</si>
  <si>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</si>
  <si>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</si>
  <si>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</si>
  <si>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</si>
  <si>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</si>
  <si>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</si>
  <si>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</si>
  <si>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</si>
  <si>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</si>
  <si>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</si>
  <si>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</si>
  <si>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</si>
  <si>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</si>
  <si>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</si>
  <si>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</si>
  <si>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</si>
  <si>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</si>
  <si>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</si>
  <si>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</si>
  <si>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</si>
  <si>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</si>
  <si>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</si>
  <si>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</si>
  <si>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</si>
  <si>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</si>
  <si>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</si>
  <si>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</si>
  <si>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</si>
  <si>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</si>
  <si>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</si>
  <si>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</si>
  <si>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</si>
  <si>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</si>
  <si>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</si>
  <si>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</si>
  <si>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</si>
  <si>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</si>
  <si>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</si>
  <si>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</si>
  <si>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</si>
  <si>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</si>
  <si>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</si>
  <si>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</si>
  <si>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</si>
  <si>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</si>
  <si>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</si>
  <si>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</si>
  <si>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</si>
  <si>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</si>
  <si>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</si>
  <si>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</si>
  <si>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</si>
  <si>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</si>
  <si>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</si>
  <si>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</si>
  <si>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</si>
  <si>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</si>
  <si>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</si>
  <si>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</si>
  <si>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</si>
  <si>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</si>
  <si>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</si>
  <si>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</si>
  <si>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</si>
  <si>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</si>
  <si>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</si>
  <si>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</si>
  <si>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</si>
  <si>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</si>
  <si>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</si>
  <si>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</si>
  <si>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</si>
  <si>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</si>
  <si>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</si>
  <si>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</si>
  <si>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</si>
  <si>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</si>
  <si>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</si>
  <si>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</si>
  <si>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</si>
  <si>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</si>
  <si>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</si>
  <si>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</si>
  <si>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</si>
  <si>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</si>
  <si>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</si>
  <si>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</si>
  <si>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</si>
  <si>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</si>
  <si>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</si>
  <si>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</si>
  <si>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</si>
  <si>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</si>
  <si>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</si>
  <si>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</si>
  <si>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</si>
  <si>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</si>
  <si>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</si>
  <si>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</si>
  <si>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</si>
  <si>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</si>
  <si>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</si>
  <si>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</si>
  <si>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</si>
  <si>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</si>
  <si>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</si>
  <si>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</si>
  <si>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</si>
  <si>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</si>
  <si>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</si>
  <si>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</si>
  <si>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</si>
  <si>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</si>
  <si>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</si>
  <si>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</si>
  <si>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</si>
  <si>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</si>
  <si>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</si>
  <si>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</si>
  <si>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</si>
  <si>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</si>
  <si>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</si>
  <si>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</si>
  <si>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</si>
  <si>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</si>
  <si>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</si>
  <si>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</si>
  <si>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</si>
  <si>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</si>
  <si>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</si>
  <si>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</si>
  <si>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</si>
  <si>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</si>
  <si>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</si>
  <si>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</si>
  <si>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</si>
  <si>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</si>
  <si>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</si>
  <si>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</si>
  <si>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</si>
  <si>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</si>
  <si>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</si>
  <si>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</si>
  <si>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</si>
  <si>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</si>
  <si>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</si>
  <si>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</si>
  <si>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</si>
  <si>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</si>
  <si>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</si>
  <si>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</si>
  <si>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</si>
  <si>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</si>
  <si>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</si>
  <si>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</si>
  <si>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</si>
  <si>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</si>
  <si>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</si>
  <si>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</si>
  <si>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</si>
  <si>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</si>
  <si>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</si>
  <si>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</si>
  <si>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</si>
  <si>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</si>
  <si>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</si>
  <si>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</si>
  <si>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</si>
  <si>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</si>
  <si>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</si>
  <si>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</si>
  <si>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</si>
  <si>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</si>
  <si>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</si>
  <si>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</si>
  <si>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</si>
  <si>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</si>
  <si>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</si>
  <si>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</si>
  <si>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</si>
  <si>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</si>
  <si>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</si>
  <si>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</si>
  <si>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</si>
  <si>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</si>
  <si>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</si>
  <si>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</si>
  <si>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</si>
  <si>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</si>
  <si>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</si>
  <si>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</si>
  <si>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</si>
  <si>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</si>
  <si>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</si>
  <si>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</si>
  <si>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</si>
  <si>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</si>
  <si>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</si>
  <si>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</si>
  <si>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</si>
  <si>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</si>
  <si>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</si>
  <si>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</si>
  <si>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</si>
  <si>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</si>
  <si>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</si>
  <si>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</si>
  <si>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</si>
  <si>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</si>
  <si>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</si>
  <si>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</si>
  <si>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</si>
  <si>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</si>
  <si>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</si>
  <si>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</si>
  <si>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</si>
  <si>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</si>
  <si>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</si>
  <si>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</si>
  <si>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</si>
  <si>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</si>
  <si>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</si>
  <si>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</si>
  <si>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</si>
  <si>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</si>
  <si>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</si>
  <si>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</si>
  <si>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</si>
  <si>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</si>
  <si>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</si>
  <si>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</si>
  <si>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</si>
  <si>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</si>
  <si>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</si>
  <si>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</si>
  <si>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</si>
  <si>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</si>
  <si>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</si>
  <si>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</si>
  <si>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</si>
  <si>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</si>
  <si>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</si>
  <si>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</si>
  <si>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</si>
  <si>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</si>
  <si>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</si>
  <si>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</si>
  <si>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</si>
  <si>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</si>
  <si>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</si>
  <si>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</si>
  <si>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</si>
  <si>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</si>
  <si>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</si>
  <si>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</si>
  <si>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</si>
  <si>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</si>
  <si>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</si>
  <si>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</si>
  <si>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</si>
  <si>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</si>
  <si>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</si>
  <si>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</si>
  <si>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</si>
  <si>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</si>
  <si>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</si>
  <si>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</si>
  <si>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</si>
  <si>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</si>
  <si>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</si>
  <si>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</si>
  <si>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</si>
  <si>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</si>
  <si>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</si>
  <si>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</si>
  <si>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</si>
  <si>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</si>
  <si>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</si>
  <si>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</si>
  <si>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</si>
  <si>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</si>
  <si>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</si>
  <si>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</si>
  <si>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</si>
  <si>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</si>
  <si>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</si>
  <si>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</si>
  <si>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</si>
  <si>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</si>
  <si>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</si>
  <si>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</si>
  <si>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</si>
  <si>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</si>
  <si>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</si>
  <si>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</si>
  <si>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</si>
  <si>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</si>
  <si>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</si>
  <si>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</si>
  <si>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</si>
  <si>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</si>
  <si>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</si>
  <si>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</si>
  <si>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</si>
  <si>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</si>
  <si>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</si>
  <si>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</si>
  <si>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</si>
  <si>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</si>
  <si>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</si>
  <si>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</si>
  <si>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</si>
  <si>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</si>
  <si>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</si>
  <si>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</si>
  <si>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</si>
  <si>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</si>
  <si>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</si>
  <si>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</si>
  <si>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</si>
  <si>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</si>
  <si>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</si>
  <si>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</si>
  <si>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</si>
  <si>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</si>
  <si>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</si>
  <si>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</si>
  <si>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</si>
  <si>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</si>
  <si>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</si>
  <si>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</si>
  <si>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</si>
  <si>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</si>
  <si>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</si>
  <si>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</si>
  <si>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</si>
  <si>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</si>
  <si>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</si>
  <si>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</si>
  <si>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</si>
  <si>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</si>
  <si>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</si>
  <si>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</si>
  <si>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</si>
  <si>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</si>
  <si>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</si>
  <si>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</si>
  <si>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</si>
  <si>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</si>
  <si>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</si>
  <si>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</si>
  <si>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</si>
  <si>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</si>
  <si>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</si>
  <si>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</si>
  <si>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</si>
  <si>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</si>
  <si>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</si>
  <si>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</si>
  <si>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</si>
  <si>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</si>
  <si>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</si>
  <si>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</si>
  <si>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</si>
  <si>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</si>
  <si>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</si>
  <si>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</si>
  <si>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</si>
  <si>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</si>
  <si>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</si>
  <si>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</si>
  <si>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</si>
  <si>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</si>
  <si>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</si>
  <si>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</si>
  <si>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</si>
  <si>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</si>
  <si>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</si>
  <si>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</si>
  <si>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</si>
  <si>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</si>
  <si>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</si>
  <si>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</si>
  <si>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</si>
  <si>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</si>
  <si>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</si>
  <si>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</si>
  <si>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</si>
  <si>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</si>
  <si>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</si>
  <si>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</si>
  <si>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</si>
  <si>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</si>
  <si>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</si>
  <si>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</si>
  <si>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</si>
  <si>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</si>
  <si>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</si>
  <si>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</si>
  <si>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</si>
  <si>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</si>
  <si>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</si>
  <si>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</si>
  <si>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</si>
  <si>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</si>
  <si>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</si>
  <si>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</si>
  <si>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</si>
  <si>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</si>
  <si>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</si>
  <si>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</si>
  <si>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</si>
  <si>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</si>
  <si>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</si>
  <si>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</si>
  <si>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</si>
  <si>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</si>
  <si>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</si>
  <si>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</si>
  <si>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</si>
  <si>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</si>
  <si>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</si>
  <si>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</si>
  <si>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</si>
  <si>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</si>
  <si>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</si>
  <si>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</si>
  <si>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</si>
  <si>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</si>
  <si>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</si>
  <si>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</si>
  <si>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</si>
  <si>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</si>
  <si>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</si>
  <si>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</si>
  <si>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</si>
  <si>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</si>
  <si>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</si>
  <si>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</si>
  <si>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</si>
  <si>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</si>
  <si>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</si>
  <si>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</si>
  <si>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</si>
  <si>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</si>
  <si>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</si>
  <si>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</si>
  <si>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</si>
  <si>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</si>
  <si>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</si>
  <si>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</si>
  <si>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</si>
  <si>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</si>
  <si>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</si>
  <si>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</si>
  <si>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</si>
  <si>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</si>
  <si>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</si>
  <si>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</si>
  <si>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</si>
  <si>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</si>
  <si>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</si>
  <si>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</si>
  <si>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</si>
  <si>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</si>
  <si>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</si>
  <si>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</si>
  <si>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</si>
  <si>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</si>
  <si>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</si>
  <si>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</si>
  <si>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</si>
  <si>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</si>
  <si>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</si>
  <si>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</si>
  <si>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</si>
  <si>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</si>
  <si>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</si>
  <si>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</si>
  <si>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</si>
  <si>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</si>
  <si>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</si>
  <si>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</si>
  <si>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</si>
  <si>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</si>
  <si>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</si>
  <si>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</si>
  <si>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</si>
  <si>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</si>
  <si>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</si>
  <si>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</si>
  <si>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</si>
  <si>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</si>
  <si>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</si>
  <si>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</si>
  <si>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</si>
  <si>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</si>
  <si>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</si>
  <si>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</si>
  <si>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</si>
  <si>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</si>
  <si>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</si>
  <si>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</si>
  <si>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</si>
  <si>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</si>
  <si>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</si>
  <si>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</si>
  <si>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</si>
  <si>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</si>
  <si>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</si>
  <si>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</si>
  <si>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</si>
  <si>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</si>
  <si>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</si>
  <si>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</si>
  <si>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</si>
  <si>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</si>
  <si>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</si>
  <si>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</si>
  <si>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</si>
  <si>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</si>
  <si>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</si>
  <si>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</si>
  <si>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</si>
  <si>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</si>
  <si>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</si>
  <si>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</si>
  <si>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</si>
  <si>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</si>
  <si>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</si>
  <si>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</si>
  <si>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</si>
  <si>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</si>
  <si>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</si>
  <si>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</si>
  <si>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</si>
  <si>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</si>
  <si>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</si>
  <si>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</si>
  <si>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</si>
  <si>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</si>
  <si>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</si>
  <si>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</si>
  <si>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</si>
  <si>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</si>
  <si>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</si>
  <si>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</si>
  <si>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</si>
  <si>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</si>
  <si>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</si>
  <si>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</si>
  <si>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</si>
  <si>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</si>
  <si>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</si>
  <si>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</si>
  <si>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</si>
  <si>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</si>
  <si>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</si>
  <si>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</si>
  <si>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</si>
  <si>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</si>
  <si>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</si>
  <si>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</si>
  <si>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</si>
  <si>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</si>
  <si>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</si>
  <si>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</si>
  <si>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</si>
  <si>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</si>
  <si>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</si>
  <si>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</si>
  <si>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</si>
  <si>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</si>
  <si>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</si>
  <si>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</si>
  <si>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</si>
  <si>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</si>
  <si>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</si>
  <si>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</si>
  <si>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</si>
  <si>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</si>
  <si>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</si>
  <si>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</si>
  <si>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</si>
  <si>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</si>
  <si>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</si>
  <si>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</si>
  <si>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</si>
  <si>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</si>
  <si>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</si>
  <si>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</si>
  <si>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</si>
  <si>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</si>
  <si>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</si>
  <si>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</si>
  <si>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</si>
  <si>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</si>
  <si>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</si>
  <si>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</si>
  <si>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</si>
  <si>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</si>
  <si>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</si>
  <si>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</si>
  <si>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</si>
  <si>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</si>
  <si>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</si>
  <si>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</si>
  <si>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</si>
  <si>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</si>
  <si>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</si>
  <si>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</si>
  <si>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</si>
  <si>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</si>
  <si>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</si>
  <si>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</si>
  <si>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</si>
  <si>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</si>
  <si>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</si>
  <si>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</si>
  <si>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</si>
  <si>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</si>
  <si>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</si>
  <si>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</si>
  <si>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</si>
  <si>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</si>
  <si>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</si>
  <si>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</si>
  <si>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</si>
  <si>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</si>
  <si>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</si>
  <si>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</si>
  <si>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</si>
  <si>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</si>
  <si>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</si>
  <si>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</si>
  <si>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</si>
  <si>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</si>
  <si>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</si>
  <si>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</si>
  <si>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</si>
  <si>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</si>
  <si>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</si>
  <si>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</si>
  <si>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</si>
  <si>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</si>
  <si>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</si>
  <si>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</si>
  <si>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</si>
  <si>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</si>
  <si>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</si>
  <si>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</si>
  <si>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</si>
  <si>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</si>
  <si>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</si>
  <si>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</si>
  <si>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</si>
  <si>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</si>
  <si>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</si>
  <si>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</si>
  <si>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</si>
  <si>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</si>
  <si>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</si>
  <si>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</si>
  <si>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</si>
  <si>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</si>
  <si>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</si>
  <si>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</si>
  <si>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</si>
  <si>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</si>
  <si>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</si>
  <si>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</si>
  <si>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</si>
  <si>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</si>
  <si>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</si>
  <si>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</si>
  <si>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</si>
  <si>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</si>
  <si>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</si>
  <si>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</si>
  <si>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</si>
  <si>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</si>
  <si>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</si>
  <si>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</si>
  <si>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</si>
  <si>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</si>
  <si>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</si>
  <si>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</si>
  <si>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</si>
  <si>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</si>
  <si>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</si>
  <si>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</si>
  <si>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</si>
  <si>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</si>
  <si>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</si>
  <si>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</si>
  <si>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</si>
  <si>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</si>
  <si>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</si>
  <si>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</si>
  <si>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</si>
  <si>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</si>
  <si>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</si>
  <si>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</si>
  <si>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</si>
  <si>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</si>
  <si>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</si>
  <si>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</si>
  <si>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</si>
  <si>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</si>
  <si>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</si>
  <si>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</si>
  <si>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</si>
  <si>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</si>
  <si>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</si>
  <si>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</si>
  <si>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</si>
  <si>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</si>
  <si>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</si>
  <si>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</si>
  <si>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</si>
  <si>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</si>
  <si>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</si>
  <si>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</si>
  <si>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</si>
  <si>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</si>
  <si>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</si>
  <si>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</si>
  <si>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</si>
  <si>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</si>
  <si>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</si>
  <si>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</si>
  <si>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</si>
  <si>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</si>
  <si>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</si>
  <si>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</si>
  <si>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</si>
  <si>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</si>
  <si>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</si>
  <si>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</si>
  <si>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</si>
  <si>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</si>
  <si>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</si>
  <si>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</si>
  <si>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</si>
  <si>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</si>
  <si>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</si>
  <si>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</si>
  <si>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</si>
  <si>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</si>
  <si>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</si>
  <si>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</si>
  <si>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</si>
  <si>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</si>
  <si>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</si>
  <si>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</si>
  <si>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</si>
  <si>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</si>
  <si>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</si>
  <si>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</si>
  <si>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</si>
  <si>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</si>
  <si>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</si>
  <si>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</si>
  <si>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</si>
  <si>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</si>
  <si>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</si>
  <si>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</si>
  <si>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</si>
  <si>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</si>
  <si>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</si>
  <si>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</si>
  <si>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</si>
  <si>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</si>
  <si>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</si>
  <si>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</si>
  <si>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</si>
  <si>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</si>
  <si>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</si>
  <si>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</si>
  <si>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</si>
  <si>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</si>
  <si>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</si>
  <si>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</si>
  <si>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</si>
  <si>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</si>
  <si>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</si>
  <si>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</si>
  <si>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</si>
  <si>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</si>
  <si>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</si>
  <si>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</si>
  <si>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</si>
  <si>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</si>
  <si>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</si>
  <si>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</si>
  <si>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</si>
  <si>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</si>
  <si>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</si>
  <si>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</si>
  <si>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</si>
  <si>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</si>
  <si>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</si>
  <si>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</si>
  <si>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</si>
  <si>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</si>
  <si>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</si>
  <si>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</si>
  <si>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</si>
  <si>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</si>
  <si>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</si>
  <si>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</si>
  <si>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</si>
  <si>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</si>
  <si>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</si>
  <si>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</si>
  <si>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</si>
  <si>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</si>
  <si>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</si>
  <si>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</si>
  <si>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</si>
  <si>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</si>
  <si>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</si>
  <si>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</si>
  <si>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</si>
  <si>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</si>
  <si>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</si>
  <si>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</si>
  <si>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</si>
  <si>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</si>
  <si>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</si>
  <si>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</si>
  <si>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</si>
  <si>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</si>
  <si>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</si>
  <si>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</si>
  <si>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</si>
  <si>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</si>
  <si>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</si>
  <si>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</si>
  <si>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</si>
  <si>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</si>
  <si>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</si>
  <si>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</si>
  <si>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</si>
  <si>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</si>
  <si>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</si>
  <si>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</si>
  <si>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</si>
  <si>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</si>
  <si>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</si>
  <si>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</si>
  <si>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</si>
  <si>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</si>
  <si>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</si>
  <si>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</si>
  <si>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</si>
  <si>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</si>
  <si>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</si>
  <si>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</si>
  <si>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</si>
  <si>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</si>
  <si>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</si>
  <si>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</si>
  <si>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</si>
  <si>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</si>
  <si>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</si>
  <si>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</si>
  <si>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</si>
  <si>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</si>
  <si>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</si>
  <si>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</si>
  <si>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</si>
  <si>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</si>
  <si>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</si>
  <si>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</si>
  <si>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</si>
  <si>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</si>
  <si>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</si>
  <si>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</si>
  <si>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</si>
  <si>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</si>
  <si>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</si>
  <si>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</si>
  <si>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</si>
  <si>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</si>
  <si>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</si>
  <si>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</si>
  <si>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</si>
  <si>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</si>
  <si>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</si>
  <si>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</si>
  <si>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</si>
  <si>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</si>
  <si>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</si>
  <si>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</si>
  <si>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</si>
  <si>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</si>
  <si>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</si>
  <si>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</si>
  <si>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</si>
  <si>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</si>
  <si>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</si>
  <si>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</si>
  <si>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</si>
  <si>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</si>
  <si>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</si>
  <si>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</si>
  <si>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</si>
  <si>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</si>
  <si>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</si>
  <si>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</si>
  <si>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</si>
  <si>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</si>
  <si>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</si>
  <si>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</si>
  <si>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</si>
  <si>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</si>
  <si>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</si>
  <si>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</si>
  <si>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</si>
  <si>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</si>
  <si>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</si>
  <si>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</si>
  <si>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</si>
  <si>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</si>
  <si>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</si>
  <si>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</si>
  <si>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</si>
  <si>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</si>
  <si>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</si>
  <si>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</si>
  <si>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</si>
  <si>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</si>
  <si>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</si>
  <si>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</si>
  <si>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</si>
  <si>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</si>
  <si>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</si>
  <si>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</si>
  <si>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</si>
  <si>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</si>
  <si>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</si>
  <si>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</si>
  <si>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</si>
  <si>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</si>
  <si>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</si>
  <si>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</si>
  <si>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</si>
  <si>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</si>
  <si>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</si>
  <si>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</si>
  <si>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</si>
  <si>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</si>
  <si>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</si>
  <si>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</si>
  <si>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</si>
  <si>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</si>
  <si>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</si>
  <si>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</si>
  <si>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</si>
  <si>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</si>
  <si>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</si>
  <si>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</si>
  <si>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</si>
  <si>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</si>
  <si>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</si>
  <si>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</si>
  <si>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</si>
  <si>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</si>
  <si>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</si>
  <si>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</si>
  <si>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</si>
  <si>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</si>
  <si>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</si>
  <si>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</si>
  <si>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</si>
  <si>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</si>
  <si>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</si>
  <si>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</si>
  <si>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</si>
  <si>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</si>
  <si>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</si>
  <si>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</si>
  <si>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</si>
  <si>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</si>
  <si>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</si>
  <si>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</si>
  <si>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</si>
  <si>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</si>
  <si>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</si>
  <si>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</si>
  <si>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</si>
  <si>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</si>
  <si>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</si>
  <si>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</si>
  <si>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</si>
  <si>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</si>
  <si>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</si>
  <si>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</si>
  <si>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</si>
  <si>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</si>
  <si>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</si>
  <si>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</si>
  <si>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</si>
  <si>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</si>
  <si>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</si>
  <si>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</si>
  <si>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</si>
  <si>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</si>
  <si>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</si>
  <si>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</si>
  <si>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</si>
  <si>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</si>
  <si>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</si>
  <si>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</si>
  <si>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</si>
  <si>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</si>
  <si>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</si>
  <si>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</si>
  <si>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</si>
  <si>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</si>
  <si>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</si>
  <si>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</si>
  <si>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</si>
  <si>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</si>
  <si>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</si>
  <si>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</si>
  <si>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</si>
  <si>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</si>
  <si>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</si>
  <si>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</si>
  <si>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</si>
  <si>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</si>
  <si>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</si>
  <si>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</si>
  <si>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</si>
  <si>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</si>
  <si>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</si>
  <si>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</si>
  <si>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</si>
  <si>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</si>
  <si>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</si>
  <si>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</si>
  <si>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</si>
  <si>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</si>
  <si>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</si>
  <si>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</si>
  <si>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</si>
  <si>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</si>
  <si>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</si>
  <si>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</si>
  <si>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</si>
  <si>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</si>
  <si>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</si>
  <si>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</si>
  <si>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</si>
  <si>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</si>
  <si>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</si>
  <si>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</si>
  <si>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</si>
  <si>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</si>
  <si>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</si>
  <si>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</si>
  <si>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</si>
  <si>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</si>
  <si>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</si>
  <si>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</si>
  <si>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</si>
  <si>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</si>
  <si>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</si>
  <si>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</si>
  <si>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</si>
  <si>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</si>
  <si>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</si>
  <si>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</si>
  <si>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</si>
  <si>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</si>
  <si>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</si>
  <si>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</si>
  <si>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</si>
  <si>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</si>
  <si>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</si>
  <si>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</si>
  <si>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</si>
  <si>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</si>
  <si>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</si>
  <si>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</si>
  <si>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</si>
  <si>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</si>
  <si>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</si>
  <si>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</si>
  <si>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</si>
  <si>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</si>
  <si>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</si>
  <si>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</si>
  <si>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</si>
  <si>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</si>
  <si>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</si>
  <si>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</si>
  <si>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</si>
  <si>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</si>
  <si>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</si>
  <si>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</si>
  <si>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</si>
  <si>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</si>
  <si>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</si>
  <si>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</si>
  <si>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</si>
  <si>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</si>
  <si>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</si>
  <si>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</si>
  <si>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</si>
  <si>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</si>
  <si>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</si>
  <si>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</si>
  <si>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</si>
  <si>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</si>
  <si>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</si>
  <si>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</si>
  <si>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</si>
  <si>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</si>
  <si>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</si>
  <si>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</si>
  <si>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</si>
  <si>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</si>
  <si>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</si>
  <si>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</si>
  <si>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</si>
  <si>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</si>
  <si>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</si>
  <si>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</si>
  <si>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</si>
  <si>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</si>
  <si>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</si>
  <si>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</si>
  <si>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</si>
  <si>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</si>
  <si>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</si>
  <si>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</si>
  <si>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</si>
  <si>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</si>
  <si>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</si>
  <si>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</si>
  <si>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</si>
  <si>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</si>
  <si>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</si>
  <si>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</si>
  <si>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</si>
  <si>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</si>
  <si>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</si>
  <si>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</si>
  <si>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</si>
  <si>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</si>
  <si>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</si>
  <si>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</si>
  <si>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</si>
  <si>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</si>
  <si>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</si>
  <si>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</si>
  <si>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</si>
  <si>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</si>
  <si>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</si>
  <si>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</si>
  <si>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</si>
  <si>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</si>
  <si>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</si>
  <si>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</si>
  <si>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</si>
  <si>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</si>
  <si>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</si>
  <si>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</si>
  <si>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</si>
  <si>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</si>
  <si>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</si>
  <si>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</si>
  <si>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</si>
  <si>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</si>
  <si>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</si>
  <si>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</si>
  <si>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</si>
  <si>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</si>
  <si>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</si>
  <si>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</si>
  <si>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</si>
  <si>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</si>
  <si>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</si>
  <si>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</si>
  <si>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</si>
  <si>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</si>
  <si>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</si>
  <si>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</si>
  <si>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</si>
  <si>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</si>
  <si>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</si>
  <si>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</si>
  <si>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</si>
  <si>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</si>
  <si>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</si>
  <si>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</si>
  <si>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</si>
  <si>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</si>
  <si>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</si>
  <si>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</si>
  <si>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</si>
  <si>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</si>
  <si>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</si>
  <si>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</si>
  <si>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</si>
  <si>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</si>
  <si>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</si>
  <si>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</si>
  <si>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</si>
  <si>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</si>
  <si>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</si>
  <si>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</si>
  <si>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</si>
  <si>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</si>
  <si>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</si>
  <si>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</si>
  <si>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</si>
  <si>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</si>
  <si>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</si>
  <si>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</si>
  <si>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</si>
  <si>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</si>
  <si>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</si>
  <si>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</si>
  <si>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</si>
  <si>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</si>
  <si>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</si>
  <si>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</si>
  <si>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</si>
  <si>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</si>
  <si>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</si>
  <si>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</si>
  <si>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</si>
  <si>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</si>
  <si>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</si>
  <si>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</si>
  <si>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</si>
  <si>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</si>
  <si>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</si>
  <si>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</si>
  <si>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</si>
  <si>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</si>
  <si>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</si>
  <si>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</si>
  <si>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</si>
  <si>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</si>
  <si>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</si>
  <si>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</si>
  <si>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</si>
  <si>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</si>
  <si>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</si>
  <si>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</si>
  <si>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</si>
  <si>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</si>
  <si>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</si>
  <si>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</si>
  <si>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</si>
  <si>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</si>
  <si>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</si>
  <si>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</si>
  <si>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</si>
  <si>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</si>
  <si>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</si>
  <si>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</si>
  <si>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</si>
  <si>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</si>
  <si>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</si>
  <si>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</si>
  <si>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</si>
  <si>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</si>
  <si>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</si>
  <si>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</si>
  <si>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</si>
  <si>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</si>
  <si>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</si>
  <si>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</si>
  <si>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</si>
  <si>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</si>
  <si>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</si>
  <si>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</si>
  <si>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</si>
  <si>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</si>
  <si>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</si>
  <si>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</si>
  <si>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</si>
  <si>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</si>
  <si>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</si>
  <si>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</si>
  <si>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</si>
  <si>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</si>
  <si>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</si>
  <si>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</si>
  <si>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</si>
  <si>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</si>
  <si>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</si>
  <si>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</si>
  <si>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</si>
  <si>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</si>
  <si>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</si>
  <si>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</si>
  <si>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</si>
  <si>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</si>
  <si>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</si>
  <si>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</si>
  <si>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</si>
  <si>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</si>
  <si>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</si>
  <si>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</si>
  <si>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</si>
  <si>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</si>
  <si>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</si>
  <si>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</si>
  <si>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</si>
  <si>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</si>
  <si>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</si>
  <si>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</si>
  <si>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</si>
  <si>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</si>
  <si>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</si>
  <si>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</si>
  <si>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</si>
  <si>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</si>
  <si>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</si>
  <si>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</si>
  <si>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</si>
  <si>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</si>
  <si>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</si>
  <si>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</si>
  <si>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</si>
  <si>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</si>
  <si>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</si>
  <si>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</si>
  <si>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</si>
  <si>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</si>
  <si>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</si>
  <si>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</si>
  <si>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</si>
  <si>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</si>
  <si>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</si>
  <si>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</si>
  <si>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</si>
  <si>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</si>
  <si>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</si>
  <si>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</si>
  <si>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</si>
  <si>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</si>
  <si>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</si>
  <si>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</si>
  <si>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</si>
  <si>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</si>
  <si>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</si>
  <si>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</si>
  <si>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</si>
  <si>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</si>
  <si>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</si>
  <si>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</si>
  <si>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</si>
  <si>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</si>
  <si>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</si>
  <si>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</si>
  <si>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</si>
  <si>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</si>
  <si>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</si>
  <si>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</si>
  <si>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</si>
  <si>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</si>
  <si>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</si>
  <si>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</si>
  <si>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</si>
  <si>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</si>
  <si>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</si>
  <si>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</si>
  <si>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</si>
  <si>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</si>
  <si>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</si>
  <si>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</si>
  <si>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</si>
  <si>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</si>
  <si>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</si>
  <si>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</si>
  <si>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</si>
  <si>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</si>
  <si>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</si>
  <si>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</si>
  <si>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</si>
  <si>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</si>
  <si>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</si>
  <si>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</si>
  <si>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</si>
  <si>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</si>
  <si>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</si>
  <si>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</si>
  <si>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</si>
  <si>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</si>
  <si>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</si>
  <si>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</si>
  <si>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</si>
  <si>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</si>
  <si>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</si>
  <si>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</si>
  <si>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</si>
  <si>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</si>
  <si>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</si>
  <si>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</si>
  <si>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</si>
  <si>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</si>
  <si>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</si>
  <si>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</si>
  <si>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</si>
  <si>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</si>
  <si>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</si>
  <si>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</si>
  <si>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</si>
  <si>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</si>
  <si>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</si>
  <si>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</si>
  <si>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</si>
  <si>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</si>
  <si>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</si>
  <si>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</si>
  <si>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</si>
  <si>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</si>
  <si>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</si>
  <si>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</si>
  <si>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</si>
  <si>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</si>
  <si>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</si>
  <si>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</si>
  <si>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</si>
  <si>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</si>
  <si>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</si>
  <si>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</si>
  <si>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</si>
  <si>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</si>
  <si>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</si>
  <si>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</si>
  <si>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</si>
  <si>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</si>
  <si>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</si>
  <si>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</si>
  <si>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</si>
  <si>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</si>
  <si>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</si>
  <si>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</si>
  <si>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</si>
  <si>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</si>
  <si>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</si>
  <si>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</si>
  <si>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</si>
  <si>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</si>
  <si>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</si>
  <si>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</si>
  <si>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</si>
  <si>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</si>
  <si>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</si>
  <si>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</si>
  <si>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</si>
  <si>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</si>
  <si>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</si>
  <si>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</si>
  <si>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</si>
  <si>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</si>
  <si>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</si>
  <si>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</si>
  <si>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</si>
  <si>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</si>
  <si>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</si>
  <si>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</si>
  <si>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</si>
  <si>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</si>
  <si>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</si>
  <si>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</si>
  <si>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</si>
  <si>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</si>
  <si>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</si>
  <si>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</si>
  <si>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</si>
  <si>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</si>
  <si>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</si>
  <si>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</si>
  <si>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</si>
  <si>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</si>
  <si>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</si>
  <si>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</si>
  <si>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</si>
  <si>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</si>
  <si>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</si>
  <si>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</si>
  <si>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</si>
  <si>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</si>
  <si>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</si>
  <si>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</si>
  <si>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</si>
  <si>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</si>
  <si>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</si>
  <si>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</si>
  <si>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</si>
  <si>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</si>
  <si>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</si>
  <si>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</si>
  <si>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</si>
  <si>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</si>
  <si>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</si>
  <si>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</si>
  <si>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</si>
  <si>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</si>
  <si>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</si>
  <si>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</si>
  <si>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</si>
  <si>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</si>
  <si>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</si>
  <si>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</si>
  <si>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</si>
  <si>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</si>
  <si>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</si>
  <si>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</si>
  <si>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</si>
  <si>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</si>
  <si>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</si>
  <si>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</si>
  <si>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</si>
  <si>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</si>
  <si>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</si>
  <si>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</si>
  <si>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</si>
  <si>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</si>
  <si>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</si>
  <si>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</si>
  <si>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</si>
  <si>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</si>
  <si>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</si>
  <si>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</si>
  <si>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</si>
  <si>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</si>
  <si>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</si>
  <si>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</si>
  <si>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</si>
  <si>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</si>
  <si>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</si>
  <si>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</si>
  <si>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</si>
  <si>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</si>
  <si>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</si>
  <si>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</si>
  <si>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</si>
  <si>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</si>
  <si>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</si>
  <si>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</si>
  <si>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</si>
  <si>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</si>
  <si>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</si>
  <si>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</si>
  <si>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</si>
  <si>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</si>
  <si>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</si>
  <si>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</si>
  <si>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</si>
  <si>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</si>
  <si>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</si>
  <si>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</si>
  <si>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</si>
  <si>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</si>
  <si>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</si>
  <si>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</si>
  <si>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</si>
  <si>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</si>
  <si>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</si>
  <si>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</si>
  <si>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</si>
  <si>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</si>
  <si>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</si>
  <si>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</si>
  <si>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</si>
  <si>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</si>
  <si>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</si>
  <si>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</si>
  <si>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</si>
  <si>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</si>
  <si>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</si>
  <si>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</si>
  <si>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</si>
  <si>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</si>
  <si>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</si>
  <si>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</si>
  <si>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</si>
  <si>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</si>
  <si>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</si>
  <si>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</si>
  <si>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</si>
  <si>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</si>
  <si>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</si>
  <si>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</si>
  <si>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</si>
  <si>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</si>
  <si>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</si>
  <si>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</si>
  <si>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</si>
  <si>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</si>
  <si>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</si>
  <si>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</si>
  <si>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</si>
  <si>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</si>
  <si>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</si>
  <si>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</si>
  <si>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</si>
  <si>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</si>
  <si>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</si>
  <si>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</si>
  <si>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</si>
  <si>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</si>
  <si>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</si>
  <si>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</si>
  <si>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</si>
  <si>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</si>
  <si>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</si>
  <si>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</si>
  <si>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</si>
  <si>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</si>
  <si>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</si>
  <si>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</si>
  <si>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</si>
  <si>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</si>
  <si>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</si>
  <si>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</si>
  <si>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</si>
  <si>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</si>
  <si>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</si>
  <si>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</si>
  <si>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</si>
  <si>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</si>
  <si>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</si>
  <si>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</si>
  <si>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</si>
  <si>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</si>
  <si>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</si>
  <si>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</si>
  <si>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</si>
  <si>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</si>
  <si>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</si>
  <si>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</si>
  <si>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</si>
  <si>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</si>
  <si>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</si>
  <si>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</si>
  <si>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</si>
  <si>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</si>
  <si>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</si>
  <si>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</si>
  <si>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</si>
  <si>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</si>
  <si>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</si>
  <si>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</si>
  <si>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</si>
  <si>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</si>
  <si>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</si>
  <si>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</si>
  <si>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</si>
  <si>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</si>
  <si>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</si>
  <si>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</si>
  <si>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</si>
  <si>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</si>
  <si>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</si>
  <si>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</si>
  <si>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</si>
  <si>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</si>
  <si>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</si>
  <si>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</si>
  <si>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</si>
  <si>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</si>
  <si>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</si>
  <si>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</si>
  <si>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</si>
  <si>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</si>
  <si>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</si>
  <si>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</si>
  <si>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</si>
  <si>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</si>
  <si>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</si>
  <si>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</si>
  <si>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</si>
  <si>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</si>
  <si>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</si>
  <si>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</si>
  <si>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</si>
  <si>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</si>
  <si>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</si>
  <si>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</si>
  <si>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</si>
  <si>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</si>
  <si>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</si>
  <si>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</si>
  <si>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</si>
  <si>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</si>
  <si>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</si>
  <si>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</si>
  <si>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</si>
  <si>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</si>
  <si>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</si>
  <si>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</si>
  <si>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</si>
  <si>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</si>
  <si>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</si>
  <si>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</si>
  <si>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</si>
  <si>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</si>
  <si>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</si>
  <si>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</si>
  <si>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</si>
  <si>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</si>
  <si>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</si>
  <si>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</si>
  <si>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</si>
  <si>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</si>
  <si>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</si>
  <si>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</si>
  <si>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</si>
  <si>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</si>
  <si>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</si>
  <si>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</si>
  <si>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</si>
  <si>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</si>
  <si>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</si>
  <si>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</si>
  <si>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</si>
  <si>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</si>
  <si>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</si>
  <si>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</si>
  <si>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</si>
  <si>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</si>
  <si>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</si>
  <si>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</si>
  <si>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</si>
  <si>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</si>
  <si>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</si>
  <si>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</si>
  <si>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</si>
  <si>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</si>
  <si>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</si>
  <si>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</si>
  <si>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</si>
  <si>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</si>
  <si>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</si>
  <si>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</si>
  <si>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</si>
  <si>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</si>
  <si>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</si>
  <si>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</si>
  <si>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</si>
  <si>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</si>
  <si>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</si>
  <si>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</si>
  <si>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</si>
  <si>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</si>
  <si>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</si>
  <si>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</si>
  <si>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</si>
  <si>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</si>
  <si>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</si>
  <si>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</si>
  <si>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</si>
  <si>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</si>
  <si>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</si>
  <si>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</si>
  <si>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</si>
  <si>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</si>
  <si>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</si>
  <si>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</si>
  <si>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</si>
  <si>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</si>
  <si>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</si>
  <si>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</si>
  <si>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</si>
  <si>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</si>
  <si>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</si>
  <si>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</si>
  <si>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</si>
  <si>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</si>
  <si>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</si>
  <si>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</si>
  <si>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</si>
  <si>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</si>
  <si>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</si>
  <si>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</si>
  <si>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</si>
  <si>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</si>
  <si>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</si>
  <si>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</si>
  <si>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</si>
  <si>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</si>
  <si>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</si>
  <si>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</si>
  <si>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</si>
  <si>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</si>
  <si>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</si>
  <si>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</si>
  <si>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</si>
  <si>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</si>
  <si>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</si>
  <si>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</si>
  <si>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</si>
  <si>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</si>
  <si>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</si>
  <si>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</si>
  <si>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</si>
  <si>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</si>
  <si>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</si>
  <si>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</si>
  <si>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</si>
  <si>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</si>
  <si>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</si>
  <si>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</si>
  <si>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</si>
  <si>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</si>
  <si>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</si>
  <si>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</si>
  <si>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</si>
  <si>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</si>
  <si>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</si>
  <si>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</si>
  <si>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</si>
  <si>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</si>
  <si>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</si>
  <si>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</si>
  <si>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</si>
  <si>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</si>
  <si>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</si>
  <si>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</si>
  <si>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</si>
  <si>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</si>
  <si>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</si>
  <si>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</si>
  <si>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</si>
  <si>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</si>
  <si>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</si>
  <si>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</si>
  <si>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</si>
  <si>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</si>
  <si>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</si>
  <si>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</si>
  <si>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</si>
  <si>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</si>
  <si>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</si>
  <si>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</si>
  <si>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</si>
  <si>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</si>
  <si>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</si>
  <si>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</si>
  <si>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</si>
  <si>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</si>
  <si>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</si>
  <si>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</si>
  <si>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</si>
  <si>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</si>
  <si>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</si>
  <si>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</si>
  <si>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</si>
  <si>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</si>
  <si>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</si>
  <si>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</si>
  <si>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</si>
  <si>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</si>
  <si>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</si>
  <si>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</si>
  <si>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</si>
  <si>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</si>
  <si>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</si>
  <si>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</si>
  <si>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</si>
  <si>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</si>
  <si>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</si>
  <si>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</si>
  <si>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</si>
  <si>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</si>
  <si>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</si>
  <si>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</si>
  <si>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</si>
  <si>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</si>
  <si>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</si>
  <si>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</si>
  <si>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</si>
  <si>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</si>
  <si>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</si>
  <si>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</si>
  <si>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</si>
  <si>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</si>
  <si>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</si>
  <si>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</si>
  <si>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</si>
  <si>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</si>
  <si>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</si>
  <si>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</si>
  <si>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</si>
  <si>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</si>
  <si>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</si>
  <si>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</si>
  <si>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</si>
  <si>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</si>
  <si>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</si>
  <si>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</si>
  <si>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</si>
  <si>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</si>
  <si>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</si>
  <si>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</si>
  <si>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</si>
  <si>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</si>
  <si>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</si>
  <si>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</si>
  <si>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</si>
  <si>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</si>
  <si>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</si>
  <si>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</si>
  <si>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</si>
  <si>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</si>
  <si>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</si>
  <si>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</si>
  <si>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</si>
  <si>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</si>
  <si>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</si>
  <si>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</si>
  <si>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</si>
  <si>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</si>
  <si>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</si>
  <si>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</si>
  <si>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</si>
  <si>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</si>
  <si>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</si>
  <si>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</si>
  <si>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</si>
  <si>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</si>
  <si>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</si>
  <si>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</si>
  <si>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</si>
  <si>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</si>
  <si>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</si>
  <si>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</si>
  <si>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</si>
  <si>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</si>
  <si>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</si>
  <si>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</si>
  <si>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</si>
  <si>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</si>
  <si>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</si>
  <si>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</si>
  <si>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</si>
  <si>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</si>
  <si>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</si>
  <si>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</si>
  <si>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</si>
  <si>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</si>
  <si>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</si>
  <si>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</si>
  <si>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</si>
  <si>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</si>
  <si>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</si>
  <si>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</si>
  <si>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</si>
  <si>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</si>
  <si>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</si>
  <si>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</si>
  <si>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</si>
  <si>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</si>
  <si>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</si>
  <si>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</si>
  <si>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</si>
  <si>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</si>
  <si>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</si>
  <si>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</si>
  <si>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</si>
  <si>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</si>
  <si>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</si>
  <si>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</si>
  <si>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</si>
  <si>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</si>
  <si>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</si>
  <si>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</si>
  <si>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</si>
  <si>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</si>
  <si>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</si>
  <si>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</si>
  <si>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</si>
  <si>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</si>
  <si>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</si>
  <si>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</si>
  <si>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</si>
  <si>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</si>
  <si>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</si>
  <si>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</si>
  <si>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</si>
  <si>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</si>
  <si>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</si>
  <si>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</si>
  <si>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</si>
  <si>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</si>
  <si>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</si>
  <si>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</si>
  <si>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</si>
  <si>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</si>
  <si>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</si>
  <si>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</si>
  <si>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</si>
  <si>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</si>
  <si>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</si>
  <si>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</si>
  <si>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</si>
  <si>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</si>
  <si>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</si>
  <si>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</si>
  <si>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</si>
  <si>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</si>
  <si>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</si>
  <si>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</si>
  <si>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</si>
  <si>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</si>
  <si>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</si>
  <si>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</si>
  <si>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</si>
  <si>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</si>
  <si>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</si>
  <si>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</si>
  <si>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</si>
  <si>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</si>
  <si>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</si>
  <si>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</si>
  <si>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</si>
  <si>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</si>
  <si>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</si>
  <si>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</si>
  <si>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</si>
  <si>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</si>
  <si>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</si>
  <si>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</si>
  <si>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</si>
  <si>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</si>
  <si>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</si>
  <si>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</si>
  <si>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</si>
  <si>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</si>
  <si>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</si>
  <si>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</si>
  <si>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</si>
  <si>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</si>
  <si>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</si>
  <si>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</si>
  <si>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</si>
  <si>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</si>
  <si>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</si>
  <si>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</si>
  <si>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</si>
  <si>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</si>
  <si>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</si>
  <si>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</si>
  <si>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</si>
  <si>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</si>
  <si>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</si>
  <si>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</si>
  <si>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</si>
  <si>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</si>
  <si>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</si>
  <si>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</si>
  <si>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</si>
  <si>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</si>
  <si>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</si>
  <si>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</si>
  <si>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</si>
  <si>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</si>
  <si>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</si>
  <si>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</si>
  <si>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</si>
  <si>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</si>
  <si>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</si>
  <si>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</si>
  <si>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</si>
  <si>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</si>
  <si>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</si>
  <si>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</si>
  <si>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</si>
  <si>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</si>
  <si>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</si>
  <si>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</si>
  <si>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</si>
  <si>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</si>
  <si>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</si>
  <si>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</si>
  <si>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</si>
  <si>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</si>
  <si>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</si>
  <si>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</si>
  <si>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</si>
  <si>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</si>
  <si>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</si>
  <si>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</si>
  <si>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</si>
  <si>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</si>
  <si>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</si>
  <si>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</si>
  <si>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</si>
  <si>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</si>
  <si>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</si>
  <si>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</si>
  <si>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</si>
  <si>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</si>
  <si>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</si>
  <si>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</si>
  <si>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</si>
  <si>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</si>
  <si>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</si>
  <si>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</si>
  <si>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</si>
  <si>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</si>
  <si>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</si>
  <si>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</si>
  <si>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</si>
  <si>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</si>
  <si>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</si>
  <si>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</si>
  <si>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</si>
  <si>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</si>
  <si>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</si>
  <si>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</si>
  <si>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</si>
  <si>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</si>
  <si>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</si>
  <si>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</si>
  <si>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</si>
  <si>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</si>
  <si>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</si>
  <si>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</si>
  <si>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</si>
  <si>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</si>
  <si>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</si>
  <si>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</si>
  <si>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</si>
  <si>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</si>
  <si>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</si>
  <si>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</si>
  <si>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</si>
  <si>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</si>
  <si>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</si>
  <si>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</si>
  <si>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</si>
  <si>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</si>
  <si>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</si>
  <si>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</si>
  <si>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</si>
  <si>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</si>
  <si>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</si>
  <si>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</si>
  <si>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</si>
  <si>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</si>
  <si>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</si>
  <si>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</si>
  <si>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</si>
  <si>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</si>
  <si>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</si>
  <si>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</si>
  <si>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</si>
  <si>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</si>
  <si>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</si>
  <si>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</si>
  <si>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</si>
  <si>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</si>
  <si>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</si>
  <si>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</si>
  <si>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</si>
  <si>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</si>
  <si>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</si>
  <si>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</si>
  <si>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</si>
  <si>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</si>
  <si>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</si>
  <si>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</si>
  <si>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</si>
  <si>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</si>
  <si>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</si>
  <si>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</si>
  <si>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</si>
  <si>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</si>
  <si>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</si>
  <si>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</si>
  <si>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</si>
  <si>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</si>
  <si>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</si>
  <si>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</si>
  <si>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</si>
  <si>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</si>
  <si>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</si>
  <si>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</si>
  <si>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</si>
  <si>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</si>
  <si>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</si>
  <si>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</si>
  <si>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</si>
  <si>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</si>
  <si>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</si>
  <si>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</si>
  <si>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</si>
  <si>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</si>
  <si>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</si>
  <si>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</si>
  <si>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</si>
  <si>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</si>
  <si>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</si>
  <si>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</si>
  <si>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</si>
  <si>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</si>
  <si>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</si>
  <si>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</si>
  <si>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</si>
  <si>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</si>
  <si>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</si>
  <si>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</si>
  <si>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</si>
  <si>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</si>
  <si>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</si>
  <si>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</si>
  <si>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</si>
  <si>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</si>
  <si>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</si>
  <si>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</si>
  <si>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</si>
  <si>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</si>
  <si>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</si>
  <si>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</si>
  <si>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</si>
  <si>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</si>
  <si>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</si>
  <si>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</si>
  <si>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</si>
  <si>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</si>
  <si>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</si>
  <si>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</si>
  <si>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</si>
  <si>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</si>
  <si>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</si>
  <si>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</si>
  <si>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</si>
  <si>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</si>
  <si>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</si>
  <si>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</si>
  <si>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</si>
  <si>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</si>
  <si>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</si>
  <si>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</si>
  <si>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</si>
  <si>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</si>
  <si>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</si>
  <si>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</si>
  <si>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</si>
  <si>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</si>
  <si>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</si>
  <si>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</si>
  <si>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</si>
  <si>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</si>
  <si>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</si>
  <si>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</si>
  <si>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</si>
  <si>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</si>
  <si>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</si>
  <si>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</si>
  <si>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</si>
  <si>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</si>
  <si>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</si>
  <si>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</si>
  <si>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</si>
  <si>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</si>
  <si>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</si>
  <si>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</si>
  <si>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</si>
  <si>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</si>
  <si>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</si>
  <si>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</si>
  <si>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</si>
  <si>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</si>
  <si>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</si>
  <si>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</si>
  <si>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</si>
  <si>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</si>
  <si>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</si>
  <si>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</si>
  <si>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</si>
  <si>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</si>
  <si>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</si>
  <si>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</si>
  <si>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</si>
  <si>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</si>
  <si>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</si>
  <si>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</si>
  <si>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</si>
  <si>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</si>
  <si>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</si>
  <si>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</si>
  <si>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</si>
  <si>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</si>
  <si>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</si>
  <si>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</si>
  <si>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</si>
  <si>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</si>
  <si>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</si>
  <si>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</si>
  <si>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</si>
  <si>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</si>
  <si>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</si>
  <si>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</si>
  <si>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</si>
  <si>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</si>
  <si>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</si>
  <si>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</si>
  <si>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</si>
  <si>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</si>
  <si>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</si>
  <si>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</si>
  <si>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</si>
  <si>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</si>
  <si>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</si>
  <si>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</si>
  <si>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</si>
  <si>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</si>
  <si>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</si>
  <si>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</si>
  <si>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</si>
  <si>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</si>
  <si>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</si>
  <si>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</si>
  <si>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</si>
  <si>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</si>
  <si>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</si>
  <si>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</si>
  <si>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</si>
  <si>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</si>
  <si>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</si>
  <si>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</si>
  <si>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</si>
  <si>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</si>
  <si>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</si>
  <si>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</si>
  <si>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</si>
  <si>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</si>
  <si>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</si>
  <si>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</si>
  <si>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</si>
  <si>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</si>
  <si>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</si>
  <si>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</si>
  <si>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</si>
  <si>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</si>
  <si>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</si>
  <si>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</si>
  <si>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</si>
  <si>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</si>
  <si>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</si>
  <si>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</si>
  <si>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</si>
  <si>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</si>
  <si>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</si>
  <si>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</si>
  <si>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</si>
  <si>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</si>
  <si>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</si>
  <si>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</si>
  <si>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</si>
  <si>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</si>
  <si>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</si>
  <si>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</si>
  <si>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</si>
  <si>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</si>
  <si>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</si>
  <si>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</si>
  <si>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</si>
  <si>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</si>
  <si>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</si>
  <si>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</si>
  <si>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</si>
  <si>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</si>
  <si>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</si>
  <si>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</si>
  <si>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</si>
  <si>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</si>
  <si>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</si>
  <si>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</si>
  <si>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</si>
  <si>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</si>
  <si>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</si>
  <si>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</si>
  <si>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</si>
  <si>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</si>
  <si>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</si>
  <si>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</si>
  <si>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</si>
  <si>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</si>
  <si>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</si>
  <si>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</si>
  <si>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</si>
  <si>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</si>
  <si>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</si>
  <si>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</si>
  <si>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</si>
  <si>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</si>
  <si>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</si>
  <si>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</si>
  <si>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</si>
  <si>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</si>
  <si>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</si>
  <si>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</si>
  <si>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</si>
  <si>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</si>
  <si>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</si>
  <si>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</si>
  <si>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</si>
  <si>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</si>
  <si>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</si>
  <si>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</si>
  <si>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</si>
  <si>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</si>
  <si>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</si>
  <si>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</si>
  <si>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</si>
  <si>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</si>
  <si>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</si>
  <si>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</si>
  <si>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</si>
  <si>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</si>
  <si>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</si>
  <si>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</si>
  <si>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</si>
  <si>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</si>
  <si>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</si>
  <si>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</si>
  <si>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</si>
  <si>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</si>
  <si>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</si>
  <si>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</si>
  <si>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</si>
  <si>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</si>
  <si>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</si>
  <si>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</si>
  <si>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</si>
  <si>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</si>
  <si>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</si>
  <si>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</si>
  <si>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</si>
  <si>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</si>
  <si>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</si>
  <si>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</si>
  <si>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</si>
  <si>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</si>
  <si>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</si>
  <si>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</si>
  <si>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</si>
  <si>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</si>
  <si>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</si>
  <si>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</si>
  <si>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</si>
  <si>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</si>
  <si>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</si>
  <si>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</si>
  <si>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</si>
  <si>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</si>
  <si>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</si>
  <si>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</si>
  <si>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</si>
  <si>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</si>
  <si>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</si>
  <si>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</si>
  <si>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</si>
  <si>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</si>
  <si>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</si>
  <si>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</si>
  <si>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</si>
  <si>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</si>
  <si>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</si>
  <si>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</si>
  <si>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</si>
  <si>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</si>
  <si>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</si>
  <si>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</si>
  <si>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</si>
  <si>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</si>
  <si>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</si>
  <si>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</si>
  <si>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</si>
  <si>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</si>
  <si>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</si>
  <si>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</si>
  <si>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</si>
  <si>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</si>
  <si>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</si>
  <si>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</si>
  <si>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</si>
  <si>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</si>
  <si>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</si>
  <si>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</si>
  <si>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</si>
  <si>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</si>
  <si>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</si>
  <si>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</si>
  <si>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</si>
  <si>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</si>
  <si>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</si>
  <si>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</si>
  <si>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</si>
  <si>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</si>
  <si>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</si>
  <si>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</si>
  <si>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</si>
  <si>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</si>
  <si>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</si>
  <si>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</si>
  <si>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</si>
  <si>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</si>
  <si>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</si>
  <si>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</si>
  <si>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</si>
  <si>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</si>
  <si>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</si>
  <si>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</si>
  <si>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</si>
  <si>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</si>
  <si>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</si>
  <si>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</si>
  <si>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</si>
  <si>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</si>
  <si>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</si>
  <si>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</si>
  <si>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</si>
  <si>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</si>
  <si>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</si>
  <si>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</si>
  <si>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</si>
  <si>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</si>
  <si>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</si>
  <si>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</si>
  <si>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</si>
  <si>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</si>
  <si>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</si>
  <si>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</si>
  <si>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</si>
  <si>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</si>
  <si>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</si>
  <si>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</si>
  <si>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</si>
  <si>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</si>
  <si>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</si>
  <si>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</si>
  <si>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</si>
  <si>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</si>
  <si>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</si>
  <si>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</si>
  <si>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</si>
  <si>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</si>
  <si>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</si>
  <si>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</si>
  <si>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</si>
  <si>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</si>
  <si>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</si>
  <si>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</si>
  <si>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</si>
  <si>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</si>
  <si>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</si>
  <si>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</si>
  <si>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</si>
  <si>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</si>
  <si>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</si>
  <si>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</si>
  <si>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</si>
  <si>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</si>
  <si>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</si>
  <si>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</si>
  <si>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</si>
  <si>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</si>
  <si>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</si>
  <si>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</si>
  <si>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</si>
  <si>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</si>
  <si>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</si>
  <si>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</si>
  <si>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</si>
  <si>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</si>
  <si>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</si>
  <si>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</si>
  <si>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</si>
  <si>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</si>
  <si>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</si>
  <si>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</si>
  <si>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</si>
  <si>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</si>
  <si>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</si>
  <si>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</si>
  <si>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</si>
  <si>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</si>
  <si>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</si>
  <si>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</si>
  <si>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</si>
  <si>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</si>
  <si>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</si>
  <si>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</si>
  <si>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</si>
  <si>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</si>
  <si>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</si>
  <si>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</si>
  <si>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</si>
  <si>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</si>
  <si>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</si>
  <si>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</si>
  <si>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</si>
  <si>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</si>
  <si>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</si>
  <si>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</si>
  <si>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</si>
  <si>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</si>
  <si>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</si>
  <si>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</si>
  <si>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</si>
  <si>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</si>
  <si>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</si>
  <si>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</si>
  <si>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</si>
  <si>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</si>
  <si>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</si>
  <si>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</si>
  <si>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</si>
  <si>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</si>
  <si>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</si>
  <si>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</si>
  <si>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</si>
  <si>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</si>
  <si>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</si>
  <si>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</si>
  <si>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</si>
  <si>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</si>
  <si>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</si>
  <si>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</si>
  <si>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</si>
  <si>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</si>
  <si>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</si>
  <si>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</si>
  <si>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</si>
  <si>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</si>
  <si>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</si>
  <si>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</si>
  <si>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</si>
  <si>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</si>
  <si>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</si>
  <si>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</si>
  <si>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</si>
  <si>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</si>
  <si>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</si>
  <si>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</si>
  <si>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</si>
  <si>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</si>
  <si>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</si>
  <si>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</si>
  <si>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</si>
  <si>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</si>
  <si>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</si>
  <si>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</si>
  <si>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</si>
  <si>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</si>
  <si>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</si>
  <si>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</si>
  <si>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</si>
  <si>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</si>
  <si>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</si>
  <si>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</si>
  <si>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</si>
  <si>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</si>
  <si>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</si>
  <si>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</si>
  <si>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</si>
  <si>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</si>
  <si>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</si>
  <si>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</si>
  <si>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</si>
  <si>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</si>
  <si>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</si>
  <si>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</si>
  <si>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</si>
  <si>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</si>
  <si>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</si>
  <si>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</si>
  <si>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</si>
  <si>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</si>
  <si>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</si>
  <si>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</si>
  <si>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</si>
  <si>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</si>
  <si>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</si>
  <si>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</si>
  <si>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</si>
  <si>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</si>
  <si>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</si>
  <si>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</si>
  <si>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</si>
  <si>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</si>
  <si>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</si>
  <si>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</si>
  <si>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</si>
  <si>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</si>
  <si>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</si>
  <si>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</si>
  <si>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</si>
  <si>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</si>
  <si>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</si>
  <si>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</si>
  <si>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</si>
  <si>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</si>
  <si>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</si>
  <si>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</si>
  <si>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</si>
  <si>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</si>
  <si>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</si>
  <si>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</si>
  <si>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</si>
  <si>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</si>
  <si>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</si>
  <si>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</si>
  <si>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</si>
  <si>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</si>
  <si>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</si>
  <si>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</si>
  <si>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</si>
  <si>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</si>
  <si>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</si>
  <si>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</si>
  <si>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</si>
  <si>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</si>
  <si>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</si>
  <si>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</si>
  <si>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</si>
  <si>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</si>
  <si>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</si>
  <si>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</si>
  <si>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</si>
  <si>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</si>
  <si>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</si>
  <si>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</si>
  <si>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</si>
  <si>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</si>
  <si>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</si>
  <si>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</si>
  <si>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</si>
  <si>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</si>
  <si>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</si>
  <si>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</si>
  <si>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</si>
  <si>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</si>
  <si>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</si>
  <si>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</si>
  <si>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</si>
  <si>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</si>
  <si>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</si>
  <si>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</si>
  <si>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</si>
  <si>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</si>
  <si>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</si>
  <si>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</si>
  <si>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</si>
  <si>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</si>
  <si>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</si>
  <si>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</si>
  <si>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</si>
  <si>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</si>
  <si>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</si>
  <si>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</si>
  <si>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</si>
  <si>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</si>
  <si>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</si>
  <si>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</si>
  <si>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</si>
  <si>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</si>
  <si>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</si>
  <si>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</si>
  <si>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</si>
  <si>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</si>
  <si>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</si>
  <si>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</si>
  <si>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</si>
  <si>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</si>
  <si>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</si>
  <si>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</si>
  <si>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</si>
  <si>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</si>
  <si>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</si>
  <si>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</si>
  <si>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</si>
  <si>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</si>
  <si>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</si>
  <si>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</si>
  <si>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</si>
  <si>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</si>
  <si>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</si>
  <si>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</si>
  <si>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</si>
  <si>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</si>
  <si>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</si>
  <si>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</si>
  <si>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</si>
  <si>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</si>
  <si>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</si>
  <si>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</si>
  <si>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</si>
  <si>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</si>
  <si>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</si>
  <si>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</si>
  <si>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</si>
  <si>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</si>
  <si>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</si>
  <si>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</si>
  <si>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</si>
  <si>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</si>
  <si>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</si>
  <si>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</si>
  <si>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</si>
  <si>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</si>
  <si>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</si>
  <si>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</si>
  <si>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</si>
  <si>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</si>
  <si>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</si>
  <si>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</si>
  <si>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</si>
  <si>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</si>
  <si>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</si>
  <si>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</si>
  <si>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</si>
  <si>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</si>
  <si>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</si>
  <si>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</si>
  <si>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</si>
  <si>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</si>
  <si>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</si>
  <si>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</si>
  <si>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</si>
  <si>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</si>
  <si>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</si>
  <si>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</si>
  <si>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</si>
  <si>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</si>
  <si>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</si>
  <si>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</si>
  <si>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</si>
  <si>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</si>
  <si>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</si>
  <si>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</si>
  <si>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</si>
  <si>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</si>
  <si>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</si>
  <si>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</si>
  <si>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</si>
  <si>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</si>
  <si>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</si>
  <si>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</si>
  <si>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</si>
  <si>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</si>
  <si>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</si>
  <si>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</si>
  <si>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</si>
  <si>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</si>
  <si>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</si>
  <si>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</si>
  <si>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</si>
  <si>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</si>
  <si>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</si>
  <si>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</si>
  <si>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</si>
  <si>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</si>
  <si>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</si>
  <si>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</si>
  <si>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</si>
  <si>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</si>
  <si>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</si>
  <si>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</si>
  <si>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</si>
  <si>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</si>
  <si>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</si>
  <si>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</si>
  <si>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</si>
  <si>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</si>
  <si>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</si>
  <si>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</si>
  <si>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</si>
  <si>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</si>
  <si>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</si>
  <si>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</si>
  <si>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</si>
  <si>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</si>
  <si>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</si>
  <si>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</si>
  <si>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</si>
  <si>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</si>
  <si>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</si>
  <si>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</si>
  <si>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</si>
  <si>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</si>
  <si>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</si>
  <si>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</si>
  <si>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</si>
  <si>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</si>
  <si>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</si>
  <si>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</si>
  <si>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</si>
  <si>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</si>
  <si>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</si>
  <si>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</si>
  <si>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</si>
  <si>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</si>
  <si>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</si>
  <si>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</si>
  <si>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</si>
  <si>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</si>
  <si>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</si>
  <si>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</si>
  <si>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</si>
  <si>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</si>
  <si>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</si>
  <si>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</si>
  <si>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</si>
  <si>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</si>
  <si>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</si>
  <si>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</si>
  <si>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</si>
  <si>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</si>
  <si>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</si>
  <si>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</si>
  <si>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</si>
  <si>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</si>
  <si>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</si>
  <si>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</si>
  <si>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</si>
  <si>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</si>
  <si>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</si>
  <si>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</si>
  <si>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</si>
  <si>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</si>
  <si>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</si>
  <si>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</si>
  <si>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</si>
  <si>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</si>
  <si>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</si>
  <si>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</si>
  <si>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</si>
  <si>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</si>
  <si>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</si>
  <si>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</si>
  <si>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</si>
  <si>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</si>
  <si>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</si>
  <si>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</si>
  <si>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</si>
  <si>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</si>
  <si>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</si>
  <si>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</si>
  <si>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</si>
  <si>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</si>
  <si>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</si>
  <si>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</si>
  <si>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</si>
  <si>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</si>
  <si>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</si>
  <si>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</si>
  <si>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</si>
  <si>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</si>
  <si>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</si>
  <si>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</si>
  <si>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</si>
  <si>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</si>
  <si>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</si>
  <si>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</si>
  <si>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</si>
  <si>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</si>
  <si>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</si>
  <si>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</si>
  <si>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</si>
  <si>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</si>
  <si>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</si>
  <si>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</si>
  <si>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</si>
  <si>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</si>
  <si>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</si>
  <si>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</si>
  <si>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</si>
  <si>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</si>
  <si>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</si>
  <si>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</si>
  <si>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</si>
  <si>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</si>
  <si>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</si>
  <si>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</si>
  <si>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</si>
  <si>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</si>
  <si>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</si>
  <si>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</si>
  <si>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</si>
  <si>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</si>
  <si>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</si>
  <si>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</si>
  <si>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</si>
  <si>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</si>
  <si>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</si>
  <si>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</si>
  <si>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</si>
  <si>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</si>
  <si>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</si>
  <si>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</si>
  <si>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</si>
  <si>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</si>
  <si>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</si>
  <si>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</si>
  <si>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</si>
  <si>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</si>
  <si>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</si>
  <si>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</si>
  <si>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</si>
  <si>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</si>
  <si>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</si>
  <si>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</si>
  <si>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</si>
  <si>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</si>
  <si>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</si>
  <si>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</si>
  <si>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</si>
  <si>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</si>
  <si>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</si>
  <si>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</si>
  <si>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</si>
  <si>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</si>
  <si>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</si>
  <si>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</si>
  <si>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</si>
  <si>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</si>
  <si>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</si>
  <si>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</si>
  <si>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</si>
  <si>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</si>
  <si>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</si>
  <si>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</si>
  <si>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</si>
  <si>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</si>
  <si>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</si>
  <si>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</si>
  <si>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</si>
  <si>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</si>
  <si>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</si>
  <si>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</si>
  <si>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</si>
  <si>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</si>
  <si>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</si>
  <si>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</si>
  <si>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</si>
  <si>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</si>
  <si>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</si>
  <si>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</si>
  <si>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</si>
  <si>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</si>
  <si>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</si>
  <si>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</si>
  <si>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</si>
  <si>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</si>
  <si>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</si>
  <si>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</si>
  <si>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</si>
  <si>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</si>
  <si>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</si>
  <si>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</si>
  <si>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</si>
  <si>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</si>
  <si>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</si>
  <si>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</si>
  <si>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</si>
  <si>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</si>
  <si>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</si>
  <si>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</si>
  <si>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</si>
  <si>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</si>
  <si>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</si>
  <si>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</si>
  <si>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</si>
  <si>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</si>
  <si>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</si>
  <si>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</si>
  <si>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</si>
  <si>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</si>
  <si>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</si>
  <si>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</si>
  <si>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</si>
  <si>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</si>
  <si>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</si>
  <si>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</si>
  <si>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</si>
  <si>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</si>
  <si>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</si>
  <si>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</si>
  <si>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</si>
  <si>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</si>
  <si>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</si>
  <si>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</si>
  <si>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</si>
  <si>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</si>
  <si>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</si>
  <si>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</si>
  <si>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</si>
  <si>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</si>
  <si>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</si>
  <si>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</si>
  <si>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</si>
  <si>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</si>
  <si>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</si>
  <si>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</si>
  <si>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</si>
  <si>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</si>
  <si>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</si>
  <si>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</si>
  <si>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</si>
  <si>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</si>
  <si>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</si>
  <si>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</si>
  <si>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</si>
  <si>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</si>
  <si>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</si>
  <si>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</si>
  <si>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</si>
  <si>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</si>
  <si>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</si>
  <si>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</si>
  <si>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</si>
  <si>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</si>
  <si>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</si>
  <si>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</si>
  <si>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</si>
  <si>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</si>
  <si>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</si>
  <si>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</si>
  <si>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</si>
  <si>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</si>
  <si>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</si>
  <si>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</si>
  <si>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</si>
  <si>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</si>
  <si>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</si>
  <si>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</si>
  <si>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</si>
  <si>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</si>
  <si>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</si>
  <si>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</si>
  <si>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</si>
  <si>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</si>
  <si>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</si>
  <si>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</si>
  <si>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</si>
  <si>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</si>
  <si>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</si>
  <si>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</si>
  <si>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</si>
  <si>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</si>
  <si>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</si>
  <si>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</si>
  <si>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</si>
  <si>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</si>
  <si>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</si>
  <si>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</si>
  <si>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</si>
  <si>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</si>
  <si>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</si>
  <si>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</si>
  <si>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</si>
  <si>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</si>
  <si>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</si>
  <si>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</si>
  <si>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</si>
  <si>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</si>
  <si>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</si>
  <si>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</si>
  <si>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</si>
  <si>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</si>
  <si>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</si>
  <si>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</si>
  <si>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</si>
  <si>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</si>
  <si>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</si>
  <si>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</si>
  <si>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</si>
  <si>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</si>
  <si>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</si>
  <si>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</si>
  <si>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</si>
  <si>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</si>
  <si>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</si>
  <si>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</si>
  <si>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</si>
  <si>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</si>
  <si>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</si>
  <si>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</si>
  <si>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</si>
  <si>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</si>
  <si>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</si>
  <si>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</si>
  <si>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</si>
  <si>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</si>
  <si>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</si>
  <si>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</si>
  <si>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</si>
  <si>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</si>
  <si>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</si>
  <si>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</si>
  <si>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</si>
  <si>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</si>
  <si>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</si>
  <si>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</si>
  <si>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</si>
  <si>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</si>
  <si>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</si>
  <si>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</si>
  <si>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</si>
  <si>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</si>
  <si>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</si>
  <si>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</si>
  <si>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</si>
  <si>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</si>
  <si>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</si>
  <si>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</si>
  <si>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</si>
  <si>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</si>
  <si>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</si>
  <si>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</si>
  <si>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</si>
  <si>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</si>
  <si>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</si>
  <si>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</si>
  <si>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</si>
  <si>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</si>
  <si>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</si>
  <si>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</si>
  <si>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</si>
  <si>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</si>
  <si>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</si>
  <si>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</si>
  <si>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</si>
  <si>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</si>
  <si>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</si>
  <si>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</si>
  <si>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</si>
  <si>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</si>
  <si>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</si>
  <si>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</si>
  <si>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</si>
  <si>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</si>
  <si>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</si>
  <si>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</si>
  <si>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</si>
  <si>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</si>
  <si>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</si>
  <si>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</si>
  <si>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</si>
  <si>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</si>
  <si>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</si>
  <si>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</si>
  <si>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</si>
  <si>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</si>
  <si>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</si>
  <si>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</si>
  <si>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</si>
  <si>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</si>
  <si>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</si>
  <si>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</si>
  <si>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</si>
  <si>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</si>
  <si>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</si>
  <si>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</si>
  <si>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</si>
  <si>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</si>
  <si>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</si>
  <si>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</si>
  <si>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</si>
  <si>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</si>
  <si>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</si>
  <si>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</si>
  <si>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</si>
  <si>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</si>
  <si>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</si>
  <si>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</si>
  <si>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</si>
  <si>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</si>
  <si>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</si>
  <si>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</si>
  <si>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</si>
  <si>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</si>
  <si>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</si>
  <si>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</si>
  <si>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</si>
  <si>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</si>
  <si>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</si>
  <si>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</si>
  <si>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</si>
  <si>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</si>
  <si>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</si>
  <si>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</si>
  <si>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</si>
  <si>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</si>
  <si>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</si>
  <si>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</si>
  <si>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</si>
  <si>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</si>
  <si>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</si>
  <si>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</si>
  <si>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</si>
  <si>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</si>
  <si>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</si>
  <si>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</si>
  <si>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</si>
  <si>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</si>
  <si>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</si>
  <si>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</si>
  <si>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</si>
  <si>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</si>
  <si>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</si>
  <si>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</si>
  <si>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</si>
  <si>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</si>
  <si>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</si>
  <si>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</si>
  <si>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</si>
  <si>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</si>
  <si>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</si>
  <si>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</si>
  <si>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</si>
  <si>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</si>
  <si>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</si>
  <si>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</si>
  <si>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</si>
  <si>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</si>
  <si>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</si>
  <si>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</si>
  <si>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</si>
  <si>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</si>
  <si>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</si>
  <si>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</si>
  <si>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</si>
  <si>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</si>
  <si>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</si>
  <si>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</si>
  <si>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</si>
  <si>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</si>
  <si>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</si>
  <si>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</si>
  <si>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</si>
  <si>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</si>
  <si>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</si>
  <si>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</si>
  <si>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</si>
  <si>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</si>
  <si>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</si>
  <si>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</si>
  <si>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</si>
  <si>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</si>
  <si>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</si>
  <si>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</si>
  <si>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</si>
  <si>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</si>
  <si>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</si>
  <si>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</si>
  <si>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</si>
  <si>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</si>
  <si>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</si>
  <si>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</si>
  <si>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</si>
  <si>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</si>
  <si>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</si>
  <si>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</si>
  <si>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</si>
  <si>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</si>
  <si>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</si>
  <si>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</si>
  <si>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</si>
  <si>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</si>
  <si>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</si>
  <si>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</si>
  <si>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</si>
  <si>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</si>
  <si>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</si>
  <si>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</si>
  <si>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</si>
  <si>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</si>
  <si>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</si>
  <si>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</si>
  <si>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</si>
  <si>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</si>
  <si>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</si>
  <si>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</si>
  <si>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</si>
  <si>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</si>
  <si>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</si>
  <si>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</si>
  <si>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</si>
  <si>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</si>
  <si>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</si>
  <si>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</si>
  <si>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</si>
  <si>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</si>
  <si>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</si>
  <si>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</si>
  <si>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</si>
  <si>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</si>
  <si>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</si>
  <si>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</si>
  <si>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</si>
  <si>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</si>
  <si>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</si>
  <si>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</si>
  <si>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</si>
  <si>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</si>
  <si>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</si>
  <si>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</si>
  <si>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</si>
  <si>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</si>
  <si>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</si>
  <si>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</si>
  <si>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</si>
  <si>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</si>
  <si>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</si>
  <si>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</si>
  <si>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</si>
  <si>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</si>
  <si>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</si>
  <si>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</si>
  <si>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</si>
  <si>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</si>
  <si>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</si>
  <si>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</si>
  <si>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</si>
  <si>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</si>
  <si>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</si>
  <si>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</si>
  <si>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</si>
  <si>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</si>
  <si>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</si>
  <si>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</si>
  <si>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</si>
  <si>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</si>
  <si>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</si>
  <si>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</si>
  <si>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</si>
  <si>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</si>
  <si>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</si>
  <si>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</si>
  <si>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</si>
  <si>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</si>
  <si>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</si>
  <si>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</si>
  <si>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</si>
  <si>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</si>
  <si>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</si>
  <si>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</si>
  <si>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</si>
  <si>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</si>
  <si>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</si>
  <si>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</si>
  <si>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</si>
  <si>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</si>
  <si>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</si>
  <si>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</si>
  <si>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</si>
  <si>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</si>
  <si>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</si>
  <si>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</si>
  <si>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</si>
  <si>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</si>
  <si>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</si>
  <si>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</si>
  <si>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</si>
  <si>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</si>
  <si>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</si>
  <si>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</si>
  <si>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</si>
  <si>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</si>
  <si>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</si>
  <si>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</si>
  <si>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</si>
  <si>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</si>
  <si>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</si>
  <si>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</si>
  <si>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</si>
  <si>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</si>
  <si>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</si>
  <si>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</si>
  <si>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</si>
  <si>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</si>
  <si>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</si>
  <si>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</si>
  <si>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</si>
  <si>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</si>
  <si>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</si>
  <si>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</si>
  <si>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</si>
  <si>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</si>
  <si>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</si>
  <si>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</si>
  <si>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</si>
  <si>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</si>
  <si>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</si>
  <si>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</si>
  <si>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</si>
  <si>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</si>
  <si>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</si>
  <si>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</si>
  <si>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</si>
  <si>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</si>
  <si>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</si>
  <si>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</si>
  <si>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</si>
  <si>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</si>
  <si>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</si>
  <si>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</si>
  <si>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</si>
  <si>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</si>
  <si>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</si>
  <si>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</si>
  <si>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</si>
  <si>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</si>
  <si>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</si>
  <si>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</si>
  <si>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</si>
  <si>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</si>
  <si>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</si>
  <si>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</si>
  <si>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</si>
  <si>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</si>
  <si>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</si>
  <si>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</si>
  <si>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</si>
  <si>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</si>
  <si>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</si>
  <si>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</si>
  <si>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</si>
  <si>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</si>
  <si>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</si>
  <si>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</si>
  <si>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</si>
  <si>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</si>
  <si>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</si>
  <si>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</si>
  <si>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</si>
  <si>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</si>
  <si>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</si>
  <si>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</si>
  <si>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</si>
  <si>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</si>
  <si>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</si>
  <si>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</si>
  <si>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</si>
  <si>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</si>
  <si>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</si>
  <si>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</si>
  <si>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</si>
  <si>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</si>
  <si>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</si>
  <si>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</si>
  <si>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</si>
  <si>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</si>
  <si>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</si>
  <si>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</si>
  <si>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</si>
  <si>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</si>
  <si>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</si>
  <si>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</si>
  <si>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</si>
  <si>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</si>
  <si>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</si>
  <si>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</si>
  <si>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</si>
  <si>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</si>
  <si>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</si>
  <si>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</si>
  <si>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</si>
  <si>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</si>
  <si>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</si>
  <si>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</si>
  <si>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</si>
  <si>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</si>
  <si>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</si>
  <si>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</si>
  <si>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</si>
  <si>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</si>
  <si>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</si>
  <si>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</si>
  <si>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</si>
  <si>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</si>
  <si>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</si>
  <si>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</si>
  <si>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</si>
  <si>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</si>
  <si>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</si>
  <si>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</si>
  <si>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</si>
  <si>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</si>
  <si>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</si>
  <si>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</si>
  <si>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</si>
  <si>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</si>
  <si>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</si>
  <si>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</si>
  <si>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</si>
  <si>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</si>
  <si>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</si>
  <si>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</si>
  <si>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</si>
  <si>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</si>
  <si>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</si>
  <si>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</si>
  <si>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</si>
  <si>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</si>
  <si>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</si>
  <si>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</si>
  <si>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</si>
  <si>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</si>
  <si>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</si>
  <si>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</si>
  <si>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</si>
  <si>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</si>
  <si>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</si>
  <si>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</si>
  <si>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</si>
  <si>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</si>
  <si>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</si>
  <si>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</si>
  <si>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</si>
  <si>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</si>
  <si>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</si>
  <si>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</si>
  <si>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</si>
  <si>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</si>
  <si>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</si>
  <si>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</si>
  <si>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</si>
  <si>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</si>
  <si>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</si>
  <si>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</si>
  <si>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</si>
  <si>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</si>
  <si>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</si>
  <si>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</si>
  <si>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</si>
  <si>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</si>
  <si>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</si>
  <si>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</si>
  <si>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</si>
  <si>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</si>
  <si>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</si>
  <si>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</si>
  <si>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</si>
  <si>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</si>
  <si>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</si>
  <si>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</si>
  <si>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</si>
  <si>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</si>
  <si>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</si>
  <si>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</si>
  <si>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</si>
  <si>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</si>
  <si>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</si>
  <si>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</si>
  <si>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</si>
  <si>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</si>
  <si>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</si>
  <si>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</si>
  <si>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</si>
  <si>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</si>
  <si>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</si>
  <si>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</si>
  <si>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</si>
  <si>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</si>
  <si>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</si>
  <si>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</si>
  <si>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</si>
  <si>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</si>
  <si>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</si>
  <si>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</si>
  <si>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</si>
  <si>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</si>
  <si>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</si>
  <si>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</si>
  <si>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</si>
  <si>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</si>
  <si>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</si>
  <si>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</si>
  <si>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</si>
  <si>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</si>
  <si>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</si>
  <si>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</si>
  <si>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</si>
  <si>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</si>
  <si>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</si>
  <si>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</si>
  <si>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</si>
  <si>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</si>
  <si>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</si>
  <si>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</si>
  <si>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</si>
  <si>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</si>
  <si>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</si>
  <si>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</si>
  <si>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</si>
  <si>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</si>
  <si>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</si>
  <si>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</si>
  <si>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</si>
  <si>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</si>
  <si>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</si>
  <si>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</si>
  <si>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</si>
  <si>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</si>
  <si>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</si>
  <si>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</si>
  <si>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</si>
  <si>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</si>
  <si>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</si>
  <si>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</si>
  <si>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</si>
  <si>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</si>
  <si>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</si>
  <si>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</si>
  <si>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</si>
  <si>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</si>
  <si>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</si>
  <si>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</si>
  <si>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</si>
  <si>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</si>
  <si>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</si>
  <si>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</si>
  <si>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</si>
  <si>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</si>
  <si>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</si>
  <si>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</si>
  <si>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</si>
  <si>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</si>
  <si>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</si>
  <si>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</si>
  <si>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</si>
  <si>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</si>
  <si>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</si>
  <si>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</si>
  <si>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</si>
  <si>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</si>
  <si>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</si>
  <si>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</si>
  <si>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</si>
  <si>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</si>
  <si>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</si>
  <si>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</si>
  <si>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</si>
  <si>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</si>
  <si>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</si>
  <si>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</si>
  <si>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</si>
  <si>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</si>
  <si>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</si>
  <si>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</si>
  <si>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</si>
  <si>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</si>
  <si>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</si>
  <si>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</si>
  <si>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</si>
  <si>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</si>
  <si>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</si>
  <si>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</si>
  <si>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</si>
  <si>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</si>
  <si>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</si>
  <si>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</si>
  <si>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</si>
  <si>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</si>
  <si>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</si>
  <si>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</si>
  <si>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</si>
  <si>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</si>
  <si>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</si>
  <si>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</si>
  <si>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</si>
  <si>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</si>
  <si>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</si>
  <si>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</si>
  <si>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</si>
  <si>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</si>
  <si>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</si>
  <si>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</si>
  <si>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</si>
  <si>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</si>
  <si>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</si>
  <si>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</si>
  <si>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</si>
  <si>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</si>
  <si>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</si>
  <si>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</si>
  <si>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</si>
  <si>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</si>
  <si>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</si>
  <si>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</si>
  <si>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</si>
  <si>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</si>
  <si>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</si>
  <si>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</si>
  <si>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</si>
  <si>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</si>
  <si>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</si>
  <si>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</si>
  <si>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</si>
  <si>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</si>
  <si>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</si>
  <si>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</si>
  <si>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</si>
  <si>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</si>
  <si>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</si>
  <si>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</si>
  <si>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</si>
  <si>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</si>
  <si>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</si>
  <si>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</si>
  <si>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</si>
  <si>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</si>
  <si>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</si>
  <si>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</si>
  <si>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</si>
  <si>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</si>
  <si>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</si>
  <si>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</si>
  <si>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</si>
  <si>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</si>
  <si>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</si>
  <si>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</si>
  <si>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</si>
  <si>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</si>
  <si>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</si>
  <si>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</si>
  <si>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</si>
  <si>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</si>
  <si>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</si>
  <si>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</si>
  <si>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</si>
  <si>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</si>
  <si>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</si>
  <si>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</si>
  <si>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</si>
  <si>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</si>
  <si>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</si>
  <si>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</si>
  <si>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</si>
  <si>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</si>
  <si>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</si>
  <si>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</si>
  <si>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</si>
  <si>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</si>
  <si>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</si>
  <si>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</si>
  <si>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</si>
  <si>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</si>
  <si>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</si>
  <si>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</si>
  <si>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</si>
  <si>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</si>
  <si>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</si>
  <si>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</si>
  <si>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</si>
  <si>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</si>
  <si>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</si>
  <si>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</si>
  <si>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</si>
  <si>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</si>
  <si>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</si>
  <si>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</si>
  <si>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</si>
  <si>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</si>
  <si>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</si>
  <si>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</si>
  <si>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</si>
  <si>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</si>
  <si>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</si>
  <si>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</si>
  <si>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</si>
  <si>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</si>
  <si>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</si>
  <si>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</si>
  <si>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</si>
  <si>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</si>
  <si>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</si>
  <si>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</si>
  <si>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</si>
  <si>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</si>
  <si>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</si>
  <si>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</si>
  <si>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</si>
  <si>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</si>
  <si>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</si>
  <si>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</si>
  <si>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</si>
  <si>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</si>
  <si>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</si>
  <si>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</si>
  <si>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</si>
  <si>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</si>
  <si>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</si>
  <si>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</si>
  <si>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</si>
  <si>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</si>
  <si>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</si>
  <si>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</si>
  <si>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</si>
  <si>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</si>
  <si>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</si>
  <si>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</si>
  <si>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</si>
  <si>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</si>
  <si>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</si>
  <si>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</si>
  <si>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</si>
  <si>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</si>
  <si>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</si>
  <si>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</si>
  <si>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</si>
  <si>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</si>
  <si>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</si>
  <si>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</si>
  <si>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</si>
  <si>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</si>
  <si>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</si>
  <si>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</si>
  <si>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</si>
  <si>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</si>
  <si>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</si>
  <si>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</si>
  <si>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</si>
  <si>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</si>
  <si>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</si>
  <si>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</si>
  <si>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</si>
  <si>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</si>
  <si>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</si>
  <si>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</si>
  <si>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</si>
  <si>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</si>
  <si>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</si>
  <si>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</si>
  <si>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</si>
  <si>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</si>
  <si>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</si>
  <si>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</si>
  <si>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</si>
  <si>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</si>
  <si>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</si>
  <si>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</si>
  <si>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</si>
  <si>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</si>
  <si>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</si>
  <si>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</si>
  <si>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</si>
  <si>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</si>
  <si>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</si>
  <si>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</si>
  <si>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</si>
  <si>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</si>
  <si>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</si>
  <si>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</si>
  <si>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</si>
  <si>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</si>
  <si>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</si>
  <si>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</si>
  <si>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</si>
  <si>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</si>
  <si>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</si>
  <si>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</si>
  <si>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</si>
  <si>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</si>
  <si>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</si>
  <si>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</si>
  <si>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</si>
  <si>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</si>
  <si>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</si>
  <si>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</si>
  <si>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</si>
  <si>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</si>
  <si>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</si>
  <si>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</si>
  <si>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</si>
  <si>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</si>
  <si>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</si>
  <si>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</si>
  <si>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</si>
  <si>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</si>
  <si>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</si>
  <si>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</si>
  <si>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</si>
  <si>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</si>
  <si>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</si>
  <si>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</si>
  <si>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</si>
  <si>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</si>
  <si>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</si>
  <si>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</si>
  <si>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</si>
  <si>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</si>
  <si>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</si>
  <si>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</si>
  <si>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</si>
  <si>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</si>
  <si>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</si>
  <si>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</si>
  <si>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</si>
  <si>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</si>
  <si>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</si>
  <si>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</si>
  <si>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</si>
  <si>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</si>
  <si>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</si>
  <si>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</si>
  <si>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</si>
  <si>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</si>
  <si>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</si>
  <si>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</si>
  <si>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</si>
  <si>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</si>
  <si>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</si>
  <si>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</si>
  <si>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</si>
  <si>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</si>
  <si>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</si>
  <si>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</si>
  <si>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</si>
  <si>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</si>
  <si>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</si>
  <si>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</si>
  <si>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</si>
  <si>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</si>
  <si>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</si>
  <si>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</si>
  <si>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</si>
  <si>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</si>
  <si>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</si>
  <si>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</si>
  <si>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</si>
  <si>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</si>
  <si>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</si>
  <si>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</si>
  <si>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</si>
  <si>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</si>
  <si>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</si>
  <si>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</si>
  <si>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</si>
  <si>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</si>
  <si>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</si>
  <si>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</si>
  <si>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</si>
  <si>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</si>
  <si>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</si>
  <si>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</si>
  <si>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</si>
  <si>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</si>
  <si>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</si>
  <si>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</si>
  <si>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</si>
  <si>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</si>
  <si>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</si>
  <si>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</si>
  <si>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</si>
  <si>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</si>
  <si>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</si>
  <si>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</si>
  <si>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</si>
  <si>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</si>
  <si>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</si>
  <si>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</si>
  <si>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</si>
  <si>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</si>
  <si>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</si>
  <si>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</si>
  <si>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</si>
  <si>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</si>
  <si>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</si>
  <si>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</si>
  <si>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</si>
  <si>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</si>
  <si>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</si>
  <si>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</si>
  <si>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</si>
  <si>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</si>
  <si>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</si>
  <si>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</si>
  <si>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</si>
  <si>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</si>
  <si>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</si>
  <si>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</si>
  <si>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</si>
  <si>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</si>
  <si>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</si>
  <si>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</si>
  <si>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</si>
  <si>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</si>
  <si>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</si>
  <si>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</si>
  <si>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</si>
  <si>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</si>
  <si>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</si>
  <si>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</si>
  <si>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</si>
  <si>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</si>
  <si>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</si>
  <si>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</si>
  <si>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</si>
  <si>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</si>
  <si>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</si>
  <si>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</si>
  <si>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</si>
  <si>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</si>
  <si>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</si>
  <si>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</si>
  <si>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</si>
  <si>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</si>
  <si>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</si>
  <si>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</si>
  <si>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</si>
  <si>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</si>
  <si>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</si>
  <si>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</si>
  <si>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</si>
  <si>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</si>
  <si>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</si>
  <si>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</si>
  <si>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</si>
  <si>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</si>
  <si>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</si>
  <si>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</si>
  <si>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</si>
  <si>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</si>
  <si>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</si>
  <si>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</si>
  <si>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</si>
  <si>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</si>
  <si>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</si>
  <si>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</si>
  <si>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</si>
  <si>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</si>
  <si>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</si>
  <si>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</si>
  <si>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</si>
  <si>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</si>
  <si>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</si>
  <si>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</si>
  <si>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</si>
  <si>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</si>
  <si>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</si>
  <si>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</si>
  <si>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</si>
  <si>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</si>
  <si>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</si>
  <si>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</si>
  <si>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</si>
  <si>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</si>
  <si>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</si>
  <si>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</si>
  <si>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</si>
  <si>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</si>
  <si>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</si>
  <si>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</si>
  <si>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</si>
  <si>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</si>
  <si>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</si>
  <si>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</si>
  <si>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</si>
  <si>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</si>
  <si>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</si>
  <si>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</si>
  <si>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</si>
  <si>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</si>
  <si>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</si>
  <si>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</si>
  <si>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</si>
  <si>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</si>
  <si>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</si>
  <si>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</si>
  <si>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</si>
  <si>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</si>
  <si>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</si>
  <si>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</si>
  <si>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</si>
  <si>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</si>
  <si>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</si>
  <si>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</si>
  <si>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</si>
  <si>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</si>
  <si>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</si>
  <si>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</si>
  <si>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</si>
  <si>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</si>
  <si>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</si>
  <si>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</si>
  <si>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</si>
  <si>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</si>
  <si>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</si>
  <si>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</si>
  <si>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</si>
  <si>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</si>
  <si>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</si>
  <si>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</si>
  <si>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</si>
  <si>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</si>
  <si>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</si>
  <si>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</si>
  <si>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</si>
  <si>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</si>
  <si>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</si>
  <si>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</si>
  <si>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</si>
  <si>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</si>
  <si>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</si>
  <si>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</si>
  <si>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</si>
  <si>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</si>
  <si>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</si>
  <si>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</si>
  <si>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</si>
  <si>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</si>
  <si>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</si>
  <si>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</si>
  <si>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</si>
  <si>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</si>
  <si>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</si>
  <si>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</si>
  <si>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</si>
  <si>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</si>
  <si>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</si>
  <si>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</si>
  <si>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</si>
  <si>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</si>
  <si>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</si>
  <si>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</si>
  <si>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</si>
  <si>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</si>
  <si>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</si>
  <si>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</si>
  <si>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</si>
  <si>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</si>
  <si>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</si>
  <si>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</si>
  <si>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</si>
  <si>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</si>
  <si>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</si>
  <si>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</si>
  <si>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</si>
  <si>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</si>
  <si>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</si>
  <si>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</si>
  <si>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</si>
  <si>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</si>
  <si>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</si>
  <si>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</si>
  <si>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</si>
  <si>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</si>
  <si>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</si>
  <si>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</si>
  <si>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</si>
  <si>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</si>
  <si>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</si>
  <si>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</si>
  <si>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</si>
  <si>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</si>
  <si>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</si>
  <si>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</si>
  <si>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</si>
  <si>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</si>
  <si>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</si>
  <si>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</si>
  <si>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</si>
  <si>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</si>
  <si>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</si>
  <si>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</si>
  <si>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</si>
  <si>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</si>
  <si>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</si>
  <si>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</si>
  <si>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</si>
  <si>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</si>
  <si>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</si>
  <si>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</si>
  <si>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</si>
  <si>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</si>
  <si>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</si>
  <si>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</si>
  <si>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</si>
  <si>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</si>
  <si>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</si>
  <si>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</si>
  <si>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</si>
  <si>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</si>
  <si>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</si>
  <si>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</si>
  <si>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</si>
  <si>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</si>
  <si>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</si>
  <si>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</si>
  <si>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</si>
  <si>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</si>
  <si>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</si>
  <si>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</si>
  <si>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</si>
  <si>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</si>
  <si>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</si>
  <si>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</si>
  <si>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</si>
  <si>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</si>
  <si>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</si>
  <si>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</si>
  <si>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</si>
  <si>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</si>
  <si>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</si>
  <si>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</si>
  <si>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</si>
  <si>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</si>
  <si>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</si>
  <si>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</si>
  <si>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</si>
  <si>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</si>
  <si>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</si>
  <si>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</si>
  <si>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</si>
  <si>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</si>
  <si>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</si>
  <si>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</si>
  <si>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</si>
  <si>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</si>
  <si>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</si>
  <si>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</si>
  <si>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</si>
  <si>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</si>
  <si>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</si>
  <si>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</si>
  <si>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</si>
  <si>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</si>
  <si>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</si>
  <si>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</si>
  <si>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</si>
  <si>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</si>
  <si>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</si>
  <si>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</si>
  <si>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</si>
  <si>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</si>
  <si>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</si>
  <si>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</si>
  <si>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</si>
  <si>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</si>
  <si>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</si>
  <si>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</si>
  <si>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</si>
  <si>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</si>
  <si>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</si>
  <si>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</si>
  <si>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</si>
  <si>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</si>
  <si>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</si>
  <si>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</si>
  <si>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</si>
  <si>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</si>
  <si>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</si>
  <si>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</si>
  <si>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</si>
  <si>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</si>
  <si>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</si>
  <si>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</si>
  <si>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</si>
  <si>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</si>
  <si>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</si>
  <si>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</si>
  <si>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</si>
  <si>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</si>
  <si>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</si>
  <si>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</si>
  <si>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</si>
  <si>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</si>
  <si>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</si>
  <si>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</si>
  <si>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</si>
  <si>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</si>
  <si>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</si>
  <si>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</si>
  <si>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</si>
  <si>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</si>
  <si>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</si>
  <si>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</si>
  <si>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</si>
  <si>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</si>
  <si>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</si>
  <si>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</si>
  <si>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</si>
  <si>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</si>
  <si>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</si>
  <si>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</si>
  <si>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</si>
  <si>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</si>
  <si>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</si>
  <si>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</si>
  <si>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</si>
  <si>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</si>
  <si>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</si>
  <si>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</si>
  <si>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</si>
  <si>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</si>
  <si>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</si>
  <si>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</si>
  <si>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</si>
  <si>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</si>
  <si>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</si>
  <si>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</si>
  <si>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</si>
  <si>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</si>
  <si>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</si>
  <si>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</si>
  <si>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</si>
  <si>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</si>
  <si>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</si>
  <si>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</si>
  <si>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</si>
  <si>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</si>
  <si>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</si>
  <si>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</si>
  <si>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</si>
  <si>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</si>
  <si>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</si>
  <si>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</si>
  <si>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</si>
  <si>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</si>
  <si>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</si>
  <si>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</si>
  <si>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</si>
  <si>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</si>
  <si>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</si>
  <si>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</si>
  <si>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</si>
  <si>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</si>
  <si>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</si>
  <si>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</si>
  <si>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</si>
  <si>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</si>
  <si>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</si>
  <si>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</si>
  <si>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</si>
  <si>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</si>
  <si>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</si>
  <si>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</si>
  <si>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</si>
  <si>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</si>
  <si>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</si>
  <si>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</si>
  <si>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</si>
  <si>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</si>
  <si>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</si>
  <si>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</si>
  <si>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</si>
  <si>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</si>
  <si>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</si>
  <si>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</si>
  <si>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</si>
  <si>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</si>
  <si>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</si>
  <si>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</si>
  <si>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</si>
  <si>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</si>
  <si>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</si>
  <si>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</si>
  <si>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</si>
  <si>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</si>
  <si>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</si>
  <si>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</si>
  <si>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</si>
  <si>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</si>
  <si>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</si>
  <si>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</si>
  <si>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</si>
  <si>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</si>
  <si>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</si>
  <si>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</si>
  <si>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</si>
  <si>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</si>
  <si>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</si>
  <si>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</si>
  <si>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</si>
  <si>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</si>
  <si>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</si>
  <si>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</si>
  <si>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</si>
  <si>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</si>
  <si>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</si>
  <si>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</si>
  <si>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</si>
  <si>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</si>
  <si>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</si>
  <si>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</si>
  <si>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</si>
  <si>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</si>
  <si>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</si>
  <si>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</si>
  <si>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</si>
  <si>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</si>
  <si>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</si>
  <si>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</si>
  <si>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</si>
  <si>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</si>
  <si>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</si>
  <si>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</si>
  <si>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</si>
  <si>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</si>
  <si>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</si>
  <si>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</si>
  <si>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</si>
  <si>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</si>
  <si>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</si>
  <si>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</si>
  <si>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</si>
  <si>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</si>
  <si>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</si>
  <si>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</si>
  <si>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</si>
  <si>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</si>
  <si>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</si>
  <si>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</si>
  <si>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</si>
  <si>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</si>
  <si>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</si>
  <si>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</si>
  <si>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</si>
  <si>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</si>
  <si>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</si>
  <si>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</si>
  <si>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</si>
  <si>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</si>
  <si>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</si>
  <si>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</si>
  <si>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</si>
  <si>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</si>
  <si>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</si>
  <si>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</si>
  <si>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</si>
  <si>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</si>
  <si>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</si>
  <si>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</si>
  <si>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</si>
  <si>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</si>
  <si>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</si>
  <si>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</si>
  <si>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</si>
  <si>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</si>
  <si>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</si>
  <si>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</si>
  <si>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</si>
  <si>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</si>
  <si>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</si>
  <si>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</si>
  <si>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</si>
  <si>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</si>
  <si>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</si>
  <si>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</si>
  <si>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</si>
  <si>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</si>
  <si>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</si>
  <si>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</si>
  <si>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</si>
  <si>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</si>
  <si>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</si>
  <si>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</si>
  <si>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</si>
  <si>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</si>
  <si>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</si>
  <si>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</si>
  <si>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</si>
  <si>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</si>
  <si>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</si>
  <si>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</si>
  <si>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</si>
  <si>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</si>
  <si>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</si>
  <si>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</si>
  <si>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</si>
  <si>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</si>
  <si>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</si>
  <si>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</si>
  <si>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</si>
  <si>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</si>
  <si>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</si>
  <si>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</si>
  <si>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</si>
  <si>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</si>
  <si>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</si>
  <si>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</si>
  <si>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</si>
  <si>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</si>
  <si>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</si>
  <si>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</si>
  <si>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</si>
  <si>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</si>
  <si>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</si>
  <si>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</si>
  <si>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</si>
  <si>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</si>
  <si>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</si>
  <si>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</si>
  <si>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</si>
  <si>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</si>
  <si>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</si>
  <si>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</si>
  <si>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</si>
  <si>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</si>
  <si>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</si>
  <si>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</si>
  <si>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</si>
  <si>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</si>
  <si>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</si>
  <si>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</si>
  <si>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</si>
  <si>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</si>
  <si>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</si>
  <si>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</si>
  <si>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</si>
  <si>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</si>
  <si>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</si>
  <si>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</si>
  <si>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</si>
  <si>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</si>
  <si>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</si>
  <si>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</si>
  <si>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</si>
  <si>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</si>
  <si>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</si>
  <si>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</si>
  <si>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</si>
  <si>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</si>
  <si>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</si>
  <si>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</si>
  <si>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</si>
  <si>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</si>
  <si>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</si>
  <si>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</si>
  <si>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</si>
  <si>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</si>
  <si>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</si>
  <si>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</si>
  <si>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</si>
  <si>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</si>
  <si>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</si>
  <si>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</si>
  <si>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</si>
  <si>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</si>
  <si>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</si>
  <si>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</si>
  <si>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</si>
  <si>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</si>
  <si>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</si>
  <si>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</si>
  <si>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</si>
  <si>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</si>
  <si>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</si>
  <si>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</si>
  <si>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</si>
  <si>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</si>
  <si>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</si>
  <si>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</si>
  <si>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</si>
  <si>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</si>
  <si>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</si>
  <si>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</si>
  <si>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</si>
  <si>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</si>
  <si>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</si>
  <si>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</si>
  <si>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</si>
  <si>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</si>
  <si>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</si>
  <si>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</si>
  <si>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</si>
  <si>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</si>
  <si>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</si>
  <si>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</si>
  <si>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</si>
  <si>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</si>
  <si>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</si>
  <si>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</si>
  <si>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</si>
  <si>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</si>
  <si>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</si>
  <si>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</si>
  <si>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</si>
  <si>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</si>
  <si>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</si>
  <si>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</si>
  <si>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</si>
  <si>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</si>
  <si>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</si>
  <si>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</si>
  <si>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</si>
  <si>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</si>
  <si>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</si>
  <si>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</si>
  <si>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</si>
  <si>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</si>
  <si>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</si>
  <si>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</si>
  <si>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</si>
  <si>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</si>
  <si>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</si>
  <si>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</si>
  <si>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</si>
  <si>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</si>
  <si>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</si>
  <si>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</si>
  <si>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</si>
  <si>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</si>
  <si>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</si>
  <si>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</si>
  <si>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</si>
  <si>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</si>
  <si>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</si>
  <si>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</si>
  <si>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</si>
  <si>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</si>
  <si>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</si>
  <si>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</si>
  <si>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</si>
  <si>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</si>
  <si>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</si>
  <si>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</si>
  <si>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</si>
  <si>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</si>
  <si>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</si>
  <si>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</si>
  <si>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</si>
  <si>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</si>
  <si>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</si>
  <si>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</si>
  <si>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</si>
  <si>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</si>
  <si>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</si>
  <si>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</si>
  <si>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</si>
  <si>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</si>
  <si>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</si>
  <si>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</si>
  <si>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</si>
  <si>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</si>
  <si>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</si>
  <si>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</si>
  <si>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</si>
  <si>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</si>
  <si>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</si>
  <si>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</si>
  <si>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</si>
  <si>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</si>
  <si>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</si>
  <si>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</si>
  <si>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</si>
  <si>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</si>
  <si>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</si>
  <si>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</si>
  <si>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</si>
  <si>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</si>
  <si>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</si>
  <si>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</si>
  <si>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</si>
  <si>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</si>
  <si>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</si>
  <si>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</si>
  <si>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</si>
  <si>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</si>
  <si>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</si>
  <si>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</si>
  <si>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</si>
  <si>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</si>
  <si>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</si>
  <si>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</si>
  <si>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</si>
  <si>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</si>
  <si>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</si>
  <si>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</si>
  <si>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</si>
  <si>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</si>
  <si>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</si>
  <si>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</si>
  <si>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</si>
  <si>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</si>
  <si>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</si>
  <si>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</si>
  <si>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</si>
  <si>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</si>
  <si>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</si>
  <si>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</si>
  <si>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</si>
  <si>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</si>
  <si>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</si>
  <si>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</si>
  <si>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</si>
  <si>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</si>
  <si>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</si>
  <si>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</si>
  <si>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</si>
  <si>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</si>
  <si>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</si>
  <si>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</si>
  <si>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</si>
  <si>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</si>
  <si>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</si>
  <si>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</si>
  <si>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</si>
  <si>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</si>
  <si>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</si>
  <si>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</si>
  <si>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</si>
  <si>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</si>
  <si>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</si>
  <si>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</si>
  <si>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</si>
  <si>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</si>
  <si>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</si>
  <si>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</si>
  <si>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</si>
  <si>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</si>
  <si>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</si>
  <si>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</si>
  <si>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</si>
  <si>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</si>
  <si>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</si>
  <si>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</si>
  <si>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</si>
  <si>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</si>
  <si>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</si>
  <si>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</si>
  <si>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</si>
  <si>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</si>
  <si>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</si>
  <si>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</si>
  <si>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</si>
  <si>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</si>
  <si>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</si>
  <si>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</si>
  <si>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</si>
  <si>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</si>
  <si>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</si>
  <si>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</si>
  <si>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</si>
  <si>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</si>
  <si>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</si>
  <si>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</si>
  <si>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</si>
  <si>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</si>
  <si>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</si>
  <si>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</si>
  <si>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</si>
  <si>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</si>
  <si>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</si>
  <si>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</si>
  <si>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</si>
  <si>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</si>
  <si>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</si>
  <si>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</si>
  <si>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</si>
  <si>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</si>
  <si>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</si>
  <si>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</si>
  <si>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</si>
  <si>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</si>
  <si>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</si>
  <si>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</si>
  <si>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</si>
  <si>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</si>
  <si>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</si>
  <si>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</si>
  <si>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</si>
  <si>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</si>
  <si>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</si>
  <si>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</si>
  <si>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</si>
  <si>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</si>
  <si>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</si>
  <si>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</si>
  <si>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</si>
  <si>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</si>
  <si>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</si>
  <si>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</si>
  <si>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</si>
  <si>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</si>
  <si>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</si>
  <si>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</si>
  <si>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</si>
  <si>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</si>
  <si>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</si>
  <si>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</si>
  <si>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</si>
  <si>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</si>
  <si>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</si>
  <si>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</si>
  <si>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</si>
  <si>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</si>
  <si>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</si>
  <si>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</si>
  <si>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</si>
  <si>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</si>
  <si>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</si>
  <si>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</si>
  <si>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</si>
  <si>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</si>
  <si>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</si>
  <si>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</si>
  <si>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</si>
  <si>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</si>
  <si>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</si>
  <si>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</si>
  <si>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</si>
  <si>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</si>
  <si>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</si>
  <si>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</si>
  <si>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</si>
  <si>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</si>
  <si>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</si>
  <si>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</si>
  <si>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</si>
  <si>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</si>
  <si>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</si>
  <si>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</si>
  <si>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</si>
  <si>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</si>
  <si>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</si>
  <si>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</si>
  <si>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</si>
  <si>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</si>
  <si>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</si>
  <si>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</si>
  <si>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</si>
  <si>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</si>
  <si>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</si>
  <si>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</si>
  <si>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</si>
  <si>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</si>
  <si>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</si>
  <si>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</si>
  <si>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</si>
  <si>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</si>
  <si>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</si>
  <si>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</si>
  <si>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</si>
  <si>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</si>
  <si>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</si>
  <si>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</si>
  <si>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</si>
  <si>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</si>
  <si>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</si>
  <si>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</si>
  <si>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</si>
  <si>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</si>
  <si>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</si>
  <si>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</si>
  <si>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</si>
  <si>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</si>
  <si>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</si>
  <si>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</si>
  <si>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</si>
  <si>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</si>
  <si>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</si>
  <si>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</si>
  <si>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</si>
  <si>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</si>
  <si>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</si>
  <si>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</si>
  <si>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</si>
  <si>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</si>
  <si>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</si>
  <si>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</si>
  <si>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</si>
  <si>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</si>
  <si>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</si>
  <si>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</si>
  <si>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</si>
  <si>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</si>
  <si>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</si>
  <si>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</si>
  <si>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</si>
  <si>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</si>
  <si>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</si>
  <si>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</si>
  <si>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</si>
  <si>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</si>
  <si>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</si>
  <si>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</si>
  <si>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</si>
  <si>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</si>
  <si>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</si>
  <si>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</si>
  <si>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</si>
  <si>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</si>
  <si>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</si>
  <si>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</si>
  <si>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</si>
  <si>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</si>
  <si>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</si>
  <si>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</si>
  <si>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</si>
  <si>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</si>
  <si>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</si>
  <si>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</si>
  <si>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</si>
  <si>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</si>
  <si>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</si>
  <si>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</si>
  <si>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</si>
  <si>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</si>
  <si>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</si>
  <si>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</si>
  <si>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</si>
  <si>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</si>
  <si>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</si>
  <si>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</si>
  <si>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</si>
  <si>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</si>
  <si>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</si>
  <si>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</si>
  <si>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</si>
  <si>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</si>
  <si>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</si>
  <si>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</si>
  <si>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</si>
  <si>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</si>
  <si>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</si>
  <si>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</si>
  <si>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</si>
  <si>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</si>
  <si>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</si>
  <si>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</si>
  <si>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</si>
  <si>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</si>
  <si>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</si>
  <si>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</si>
  <si>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</si>
  <si>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</si>
  <si>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</si>
  <si>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</si>
  <si>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</si>
  <si>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</si>
  <si>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</si>
  <si>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</si>
  <si>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</si>
  <si>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</si>
  <si>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</si>
  <si>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</si>
  <si>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</si>
  <si>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</si>
  <si>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</si>
  <si>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</si>
  <si>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</si>
  <si>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</si>
  <si>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</si>
  <si>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</si>
  <si>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</si>
  <si>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</si>
  <si>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</si>
  <si>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</si>
  <si>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</si>
  <si>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</si>
  <si>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</si>
  <si>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</si>
  <si>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</si>
  <si>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</si>
  <si>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</si>
  <si>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</si>
  <si>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</si>
  <si>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</si>
  <si>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</si>
  <si>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</si>
  <si>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</si>
  <si>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</si>
  <si>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</si>
  <si>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</si>
  <si>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</si>
  <si>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</si>
  <si>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</si>
  <si>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</si>
  <si>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</si>
  <si>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</si>
  <si>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</si>
  <si>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</si>
  <si>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</si>
  <si>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</si>
  <si>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</si>
  <si>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</si>
  <si>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</si>
  <si>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</si>
  <si>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</si>
  <si>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</si>
  <si>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</si>
  <si>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</si>
  <si>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</si>
  <si>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</si>
  <si>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</si>
  <si>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</si>
  <si>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</si>
  <si>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</si>
  <si>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</si>
  <si>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</si>
  <si>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</si>
  <si>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</si>
  <si>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</si>
  <si>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</si>
  <si>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</si>
  <si>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</si>
  <si>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</si>
  <si>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</si>
  <si>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</si>
  <si>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</si>
  <si>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</si>
  <si>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</si>
  <si>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</si>
  <si>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</si>
  <si>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</si>
  <si>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</si>
  <si>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</si>
  <si>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</si>
  <si>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</si>
  <si>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</si>
  <si>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</si>
  <si>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</si>
  <si>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</si>
  <si>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</si>
  <si>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</si>
  <si>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</si>
  <si>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</si>
  <si>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</si>
  <si>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</si>
  <si>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</si>
  <si>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</si>
  <si>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</si>
  <si>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</si>
  <si>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</si>
  <si>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</si>
  <si>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</si>
  <si>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</si>
  <si>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</si>
  <si>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</si>
  <si>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</si>
  <si>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</si>
  <si>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</si>
  <si>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</si>
  <si>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</si>
  <si>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</si>
  <si>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</si>
  <si>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</si>
  <si>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</si>
  <si>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</si>
  <si>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</si>
  <si>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</si>
  <si>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</si>
  <si>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</si>
  <si>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</si>
  <si>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</si>
  <si>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</si>
  <si>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</si>
  <si>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</si>
  <si>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</si>
  <si>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</si>
  <si>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</si>
  <si>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</si>
  <si>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</si>
  <si>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</si>
  <si>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</si>
  <si>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</si>
  <si>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</si>
  <si>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</si>
  <si>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</si>
  <si>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</si>
  <si>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</si>
  <si>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</si>
  <si>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</si>
  <si>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</si>
  <si>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</si>
  <si>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</si>
  <si>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</si>
  <si>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</si>
  <si>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</si>
  <si>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</si>
  <si>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</si>
  <si>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</si>
  <si>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</si>
  <si>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</si>
  <si>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</si>
  <si>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</si>
  <si>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</si>
  <si>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</si>
  <si>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</si>
  <si>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</si>
  <si>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</si>
  <si>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</si>
  <si>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</si>
  <si>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</si>
  <si>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</si>
  <si>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</si>
  <si>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</si>
  <si>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</si>
  <si>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</si>
  <si>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</si>
  <si>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</si>
  <si>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</si>
  <si>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</si>
  <si>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</si>
  <si>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</si>
  <si>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</si>
  <si>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</si>
  <si>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</si>
  <si>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</si>
  <si>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</si>
  <si>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</si>
  <si>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</si>
  <si>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</si>
  <si>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</si>
  <si>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</si>
  <si>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</si>
  <si>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</si>
  <si>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</si>
  <si>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</si>
  <si>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</si>
  <si>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</si>
  <si>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</si>
  <si>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</si>
  <si>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</si>
  <si>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</si>
  <si>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</si>
  <si>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</si>
  <si>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</si>
  <si>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</si>
  <si>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</si>
  <si>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</si>
  <si>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</si>
  <si>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</si>
  <si>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</si>
  <si>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</si>
  <si>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</si>
  <si>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</si>
  <si>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</si>
  <si>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</si>
  <si>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</si>
  <si>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</si>
  <si>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</si>
  <si>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</si>
  <si>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</si>
  <si>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</si>
  <si>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</si>
  <si>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</si>
  <si>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</si>
  <si>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</si>
  <si>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</si>
  <si>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</si>
  <si>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</si>
  <si>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</si>
  <si>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</si>
  <si>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</si>
  <si>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</si>
  <si>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</si>
  <si>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</si>
  <si>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</si>
  <si>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</si>
  <si>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</si>
  <si>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</si>
  <si>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</si>
  <si>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</si>
  <si>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</si>
  <si>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</si>
  <si>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</si>
  <si>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</si>
  <si>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</si>
  <si>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</si>
  <si>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</si>
  <si>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</si>
  <si>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</si>
  <si>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</si>
  <si>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</si>
  <si>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</si>
  <si>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</si>
  <si>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</si>
  <si>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</si>
  <si>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</si>
  <si>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</si>
  <si>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</si>
  <si>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</si>
  <si>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</si>
  <si>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</si>
  <si>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</si>
  <si>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</si>
  <si>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</si>
  <si>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</si>
  <si>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</si>
  <si>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</si>
  <si>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</si>
  <si>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</si>
  <si>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</si>
  <si>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</si>
  <si>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</si>
  <si>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</si>
  <si>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</si>
  <si>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</si>
  <si>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</si>
  <si>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</si>
  <si>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</si>
  <si>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</si>
  <si>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</si>
  <si>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</si>
  <si>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</si>
  <si>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</si>
  <si>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</si>
  <si>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</si>
  <si>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</si>
  <si>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</si>
  <si>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</si>
  <si>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</si>
  <si>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</si>
  <si>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</si>
  <si>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</si>
  <si>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</si>
  <si>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</si>
  <si>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</si>
  <si>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</si>
  <si>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</si>
  <si>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</si>
  <si>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</si>
  <si>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</si>
  <si>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</si>
  <si>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</si>
  <si>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</si>
  <si>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</si>
  <si>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</si>
  <si>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</si>
  <si>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</si>
  <si>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</si>
  <si>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</si>
  <si>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</si>
  <si>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</si>
  <si>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</si>
  <si>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</si>
  <si>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</si>
  <si>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</si>
  <si>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</si>
  <si>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</si>
  <si>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</si>
  <si>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</si>
  <si>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</si>
  <si>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</si>
  <si>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</si>
  <si>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</si>
  <si>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</si>
  <si>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</si>
  <si>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</si>
  <si>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</si>
  <si>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</si>
  <si>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</si>
  <si>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</si>
  <si>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</si>
  <si>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</si>
  <si>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</si>
  <si>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</si>
  <si>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</si>
  <si>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</si>
  <si>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</si>
  <si>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</si>
  <si>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</si>
  <si>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</si>
  <si>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</si>
  <si>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</si>
  <si>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</si>
  <si>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</si>
  <si>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</si>
  <si>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</si>
  <si>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</si>
  <si>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</si>
  <si>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</si>
  <si>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</si>
  <si>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</si>
  <si>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</si>
  <si>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</si>
  <si>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</si>
  <si>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</si>
  <si>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</si>
  <si>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</si>
  <si>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</si>
  <si>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</si>
  <si>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</si>
  <si>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</si>
  <si>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</si>
  <si>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</si>
  <si>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</si>
  <si>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</si>
  <si>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</si>
  <si>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</si>
  <si>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</si>
  <si>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</si>
  <si>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</si>
  <si>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</si>
  <si>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</si>
  <si>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</si>
  <si>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</si>
  <si>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</si>
  <si>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</si>
  <si>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</si>
  <si>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</si>
  <si>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</si>
  <si>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</si>
  <si>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</si>
  <si>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</si>
  <si>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</si>
  <si>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</si>
  <si>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</si>
  <si>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</si>
  <si>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</si>
  <si>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</si>
  <si>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</si>
  <si>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</si>
  <si>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</si>
  <si>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</si>
  <si>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</si>
  <si>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</si>
  <si>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</si>
  <si>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</si>
  <si>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</si>
  <si>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</si>
  <si>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</si>
  <si>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</si>
  <si>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</si>
  <si>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</si>
  <si>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</si>
  <si>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</si>
  <si>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</si>
  <si>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</si>
  <si>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</si>
  <si>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</si>
  <si>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</si>
  <si>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</si>
  <si>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</si>
  <si>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</si>
  <si>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</si>
  <si>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</si>
  <si>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</si>
  <si>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</si>
  <si>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</si>
  <si>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</si>
  <si>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</si>
  <si>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</si>
  <si>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</si>
  <si>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</si>
  <si>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</si>
  <si>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</si>
  <si>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</si>
  <si>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</si>
  <si>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</si>
  <si>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</si>
  <si>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</si>
  <si>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</si>
  <si>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</si>
  <si>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</si>
  <si>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</si>
  <si>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</si>
  <si>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</si>
  <si>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</si>
  <si>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</si>
  <si>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</si>
  <si>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</si>
  <si>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</si>
  <si>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</si>
  <si>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</si>
  <si>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</si>
  <si>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</si>
  <si>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</si>
  <si>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</si>
  <si>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</si>
  <si>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</si>
  <si>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</si>
  <si>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</si>
  <si>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</si>
  <si>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</si>
  <si>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</si>
  <si>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</si>
  <si>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</si>
  <si>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</si>
  <si>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</si>
  <si>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</si>
  <si>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</si>
  <si>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</si>
  <si>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</si>
  <si>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</si>
  <si>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</si>
  <si>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</si>
  <si>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</si>
  <si>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</si>
  <si>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</si>
  <si>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</si>
  <si>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</si>
  <si>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</si>
  <si>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</si>
  <si>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</si>
  <si>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</si>
  <si>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</si>
  <si>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</si>
  <si>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</si>
  <si>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</si>
  <si>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</si>
  <si>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</si>
  <si>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</si>
  <si>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</si>
  <si>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</si>
  <si>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</si>
  <si>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</si>
  <si>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</si>
  <si>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</si>
  <si>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</si>
  <si>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</si>
  <si>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</si>
  <si>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</si>
  <si>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</si>
  <si>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</si>
  <si>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</si>
  <si>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</si>
  <si>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</si>
  <si>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</si>
  <si>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</si>
  <si>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</si>
  <si>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</si>
  <si>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</si>
  <si>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</si>
  <si>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</si>
  <si>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</si>
  <si>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</si>
  <si>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</si>
  <si>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</si>
  <si>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</si>
  <si>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</si>
  <si>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</si>
  <si>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</si>
  <si>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</si>
  <si>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</si>
  <si>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</si>
  <si>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</si>
  <si>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</si>
  <si>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</si>
  <si>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</si>
  <si>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</si>
  <si>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</si>
  <si>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</si>
  <si>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</si>
  <si>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</si>
  <si>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</si>
  <si>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</si>
  <si>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</si>
  <si>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</si>
  <si>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</si>
  <si>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</si>
  <si>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</si>
  <si>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</si>
  <si>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</si>
  <si>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</si>
  <si>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</si>
  <si>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</si>
  <si>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</si>
  <si>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</si>
  <si>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</si>
  <si>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</si>
  <si>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</si>
  <si>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</si>
  <si>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</si>
  <si>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</si>
  <si>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</si>
  <si>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</si>
  <si>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</si>
  <si>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</si>
  <si>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</si>
  <si>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</si>
  <si>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</si>
  <si>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</si>
  <si>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</si>
  <si>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</si>
  <si>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</si>
  <si>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</si>
  <si>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</si>
  <si>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</si>
  <si>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</si>
  <si>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</si>
  <si>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</si>
  <si>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</si>
  <si>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</si>
  <si>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</si>
  <si>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</si>
  <si>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</si>
  <si>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</si>
  <si>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</si>
  <si>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</si>
  <si>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</si>
  <si>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</si>
  <si>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</si>
  <si>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</si>
  <si>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</si>
  <si>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</si>
  <si>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</si>
  <si>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</si>
  <si>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</si>
  <si>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</si>
  <si>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</si>
  <si>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</si>
  <si>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</si>
  <si>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</si>
  <si>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</si>
  <si>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</si>
  <si>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</si>
  <si>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</si>
  <si>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</si>
  <si>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</si>
  <si>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</si>
  <si>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</si>
  <si>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</si>
  <si>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</si>
  <si>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</si>
  <si>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</si>
  <si>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</si>
  <si>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</si>
  <si>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</si>
  <si>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</si>
  <si>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</si>
  <si>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</si>
  <si>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</si>
  <si>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</si>
  <si>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</si>
  <si>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</si>
  <si>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</si>
  <si>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</si>
  <si>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</si>
  <si>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</si>
  <si>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</si>
  <si>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</si>
  <si>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</si>
  <si>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</si>
  <si>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</si>
  <si>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</si>
  <si>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</si>
  <si>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</si>
  <si>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</si>
  <si>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</si>
  <si>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</si>
  <si>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</si>
  <si>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</si>
  <si>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</si>
  <si>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</si>
  <si>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</si>
  <si>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</si>
  <si>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</si>
  <si>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</si>
  <si>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</si>
  <si>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</si>
  <si>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</si>
  <si>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</si>
  <si>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</si>
  <si>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</si>
  <si>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</si>
  <si>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</si>
  <si>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</si>
  <si>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</si>
  <si>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</si>
  <si>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</si>
  <si>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</si>
  <si>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</si>
  <si>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</si>
  <si>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</si>
  <si>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</si>
  <si>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</si>
  <si>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</si>
  <si>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</si>
  <si>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</si>
  <si>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</si>
  <si>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</si>
  <si>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</si>
  <si>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</si>
  <si>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</si>
  <si>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</si>
  <si>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</si>
  <si>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</si>
  <si>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</si>
  <si>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</si>
  <si>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</si>
  <si>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</si>
  <si>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</si>
  <si>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</si>
  <si>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</si>
  <si>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</si>
  <si>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</si>
  <si>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</si>
  <si>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</si>
  <si>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</si>
  <si>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</si>
  <si>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</si>
  <si>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</si>
  <si>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</si>
  <si>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</si>
  <si>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</si>
  <si>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</si>
  <si>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</si>
  <si>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</si>
  <si>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</si>
  <si>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</si>
  <si>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</si>
  <si>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</si>
  <si>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</si>
  <si>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</si>
  <si>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</si>
  <si>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</si>
  <si>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</si>
  <si>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</si>
  <si>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</si>
  <si>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</si>
  <si>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</si>
  <si>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</si>
  <si>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</si>
  <si>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</si>
  <si>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</si>
  <si>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</si>
  <si>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</si>
  <si>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</si>
  <si>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</si>
  <si>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</si>
  <si>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</si>
  <si>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</si>
  <si>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</si>
  <si>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</si>
  <si>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</si>
  <si>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</si>
  <si>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</si>
  <si>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</si>
  <si>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</si>
  <si>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</si>
  <si>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</si>
  <si>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</si>
  <si>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</si>
  <si>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</si>
  <si>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</si>
  <si>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</si>
  <si>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</si>
  <si>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</si>
  <si>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</si>
  <si>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</si>
  <si>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</si>
  <si>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</si>
  <si>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</si>
  <si>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</si>
  <si>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</si>
  <si>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</si>
  <si>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</si>
  <si>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</si>
  <si>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</si>
  <si>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</si>
  <si>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</si>
  <si>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</si>
  <si>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</si>
  <si>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</si>
  <si>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</si>
  <si>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</si>
  <si>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</si>
  <si>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</si>
  <si>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</si>
  <si>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</si>
  <si>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</si>
  <si>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</si>
  <si>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</si>
  <si>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</si>
  <si>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</si>
  <si>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</si>
  <si>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</si>
  <si>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</si>
  <si>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</si>
  <si>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</si>
  <si>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</si>
  <si>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</si>
  <si>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</si>
  <si>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</si>
  <si>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</si>
  <si>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</si>
  <si>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</si>
  <si>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</si>
  <si>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</si>
  <si>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</si>
  <si>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</si>
  <si>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</si>
  <si>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</si>
  <si>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</si>
  <si>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</si>
  <si>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</si>
  <si>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</si>
  <si>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</si>
  <si>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</si>
  <si>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</si>
  <si>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</si>
  <si>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</si>
  <si>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</si>
  <si>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</si>
  <si>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</si>
  <si>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</si>
  <si>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</si>
  <si>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</si>
  <si>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</si>
  <si>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</si>
  <si>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</si>
  <si>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</si>
  <si>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</si>
  <si>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</si>
  <si>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</si>
  <si>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</si>
  <si>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</si>
  <si>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</si>
  <si>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</si>
  <si>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</si>
  <si>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</si>
  <si>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</si>
  <si>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</si>
  <si>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</si>
  <si>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</si>
  <si>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</si>
  <si>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</si>
  <si>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</si>
  <si>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</si>
  <si>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</si>
  <si>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</si>
  <si>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</si>
  <si>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</si>
  <si>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</si>
  <si>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</si>
  <si>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</si>
  <si>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</si>
  <si>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</si>
  <si>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</si>
  <si>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</si>
  <si>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</si>
  <si>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</si>
  <si>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</si>
  <si>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</si>
  <si>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</si>
  <si>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</si>
  <si>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</si>
  <si>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</si>
  <si>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</si>
  <si>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</si>
  <si>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</si>
  <si>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</si>
  <si>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</si>
  <si>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</si>
  <si>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</si>
  <si>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</si>
  <si>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</si>
  <si>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</si>
  <si>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</si>
  <si>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</si>
  <si>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</si>
  <si>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</si>
  <si>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</si>
  <si>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</si>
  <si>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</si>
  <si>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</si>
  <si>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</si>
  <si>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</si>
  <si>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</si>
  <si>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</si>
  <si>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</si>
  <si>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</si>
  <si>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</si>
  <si>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</si>
  <si>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</si>
  <si>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</si>
  <si>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</si>
  <si>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</si>
  <si>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</si>
  <si>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</si>
  <si>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</si>
  <si>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</si>
  <si>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</si>
  <si>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</si>
  <si>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</si>
  <si>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</si>
  <si>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</si>
  <si>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</si>
  <si>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</si>
  <si>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</si>
  <si>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</si>
  <si>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</si>
  <si>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</si>
  <si>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</si>
  <si>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</si>
  <si>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</si>
  <si>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</si>
  <si>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</si>
  <si>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</si>
  <si>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</si>
  <si>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</si>
  <si>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</si>
  <si>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</si>
  <si>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</si>
  <si>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</si>
  <si>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</si>
  <si>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</si>
  <si>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</si>
  <si>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</si>
  <si>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</si>
  <si>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</si>
  <si>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</si>
  <si>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</si>
  <si>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</si>
  <si>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</si>
  <si>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</si>
  <si>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</si>
  <si>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</si>
  <si>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</si>
  <si>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</si>
  <si>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</si>
  <si>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</si>
  <si>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</si>
  <si>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</si>
  <si>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</si>
  <si>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</si>
  <si>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</si>
  <si>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</si>
  <si>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</si>
  <si>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</si>
  <si>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</si>
  <si>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</si>
  <si>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</si>
  <si>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</si>
  <si>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</si>
  <si>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</si>
  <si>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</si>
  <si>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</si>
  <si>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</si>
  <si>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</si>
  <si>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</si>
  <si>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</si>
  <si>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</si>
  <si>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</si>
  <si>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</si>
  <si>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</si>
  <si>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</si>
  <si>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</si>
  <si>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</si>
  <si>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</si>
  <si>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</si>
  <si>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</si>
  <si>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</si>
  <si>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</si>
  <si>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</si>
  <si>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</si>
  <si>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</si>
  <si>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</si>
  <si>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</si>
  <si>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</si>
  <si>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</si>
  <si>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</si>
  <si>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</si>
  <si>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</si>
  <si>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</si>
  <si>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</si>
  <si>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</si>
  <si>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</si>
  <si>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</si>
  <si>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</si>
  <si>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</si>
  <si>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</si>
  <si>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</si>
  <si>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</si>
  <si>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</si>
  <si>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</si>
  <si>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</si>
  <si>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</si>
  <si>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</si>
  <si>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</si>
  <si>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</si>
  <si>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</si>
  <si>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</si>
  <si>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</si>
  <si>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</si>
  <si>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</si>
  <si>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</si>
  <si>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</si>
  <si>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</si>
  <si>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</si>
  <si>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</si>
  <si>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</si>
  <si>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</si>
  <si>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</si>
  <si>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</si>
  <si>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</si>
  <si>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</si>
  <si>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</si>
  <si>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</si>
  <si>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</si>
  <si>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</si>
  <si>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</si>
  <si>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</si>
  <si>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</si>
  <si>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</si>
  <si>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</si>
  <si>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</si>
  <si>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</si>
  <si>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</si>
  <si>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</si>
  <si>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</si>
  <si>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</si>
  <si>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</si>
  <si>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</si>
  <si>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</si>
  <si>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</si>
  <si>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</si>
  <si>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</si>
  <si>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</si>
  <si>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</si>
  <si>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</si>
  <si>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</si>
  <si>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</si>
  <si>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</si>
  <si>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</si>
  <si>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</si>
  <si>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</si>
  <si>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</si>
  <si>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</si>
  <si>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</si>
  <si>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</si>
  <si>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</si>
  <si>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</si>
  <si>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</si>
  <si>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</si>
  <si>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</si>
  <si>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</si>
  <si>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</si>
  <si>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</si>
  <si>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</si>
  <si>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</si>
  <si>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</si>
  <si>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</si>
  <si>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</si>
  <si>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</si>
  <si>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</si>
  <si>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</si>
  <si>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</si>
  <si>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</si>
  <si>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</si>
  <si>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</si>
  <si>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</si>
  <si>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</si>
  <si>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</si>
  <si>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</si>
  <si>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</si>
  <si>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</si>
  <si>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</si>
  <si>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</si>
  <si>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</si>
  <si>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</si>
  <si>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</si>
  <si>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</si>
  <si>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</si>
  <si>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</si>
  <si>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</si>
  <si>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</si>
  <si>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</si>
  <si>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</si>
  <si>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</si>
  <si>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</si>
  <si>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</si>
  <si>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</si>
  <si>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</si>
  <si>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</si>
  <si>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</si>
  <si>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</si>
  <si>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</si>
  <si>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</si>
  <si>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</si>
  <si>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</si>
  <si>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</si>
  <si>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</si>
  <si>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</si>
  <si>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</si>
  <si>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</si>
  <si>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</si>
  <si>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</si>
  <si>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</si>
  <si>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</si>
  <si>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</si>
  <si>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</si>
  <si>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</si>
  <si>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</si>
  <si>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</si>
  <si>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</si>
  <si>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</si>
  <si>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</si>
  <si>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</si>
  <si>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</si>
  <si>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</si>
  <si>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</si>
  <si>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</si>
  <si>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</si>
  <si>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</si>
  <si>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</si>
  <si>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</si>
  <si>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</si>
  <si>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</si>
  <si>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</si>
  <si>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</si>
  <si>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</si>
  <si>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</si>
  <si>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</si>
  <si>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</si>
  <si>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</si>
  <si>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</si>
  <si>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</si>
  <si>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</si>
  <si>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</si>
  <si>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</si>
  <si>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</si>
  <si>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</si>
  <si>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</si>
  <si>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</si>
  <si>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</si>
  <si>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</si>
  <si>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</si>
  <si>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</si>
  <si>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</si>
  <si>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</si>
  <si>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</si>
  <si>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</si>
  <si>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</si>
  <si>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</si>
  <si>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</si>
  <si>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</si>
  <si>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</si>
  <si>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</si>
  <si>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</si>
  <si>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</si>
  <si>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</si>
  <si>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</si>
  <si>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</si>
  <si>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</si>
  <si>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</si>
  <si>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</si>
  <si>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</si>
  <si>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</si>
  <si>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</si>
  <si>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</si>
  <si>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</si>
  <si>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</si>
  <si>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</si>
  <si>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</si>
  <si>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</si>
  <si>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</si>
  <si>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</si>
  <si>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</si>
  <si>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</si>
  <si>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</si>
  <si>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</si>
  <si>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</si>
  <si>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</si>
  <si>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</si>
  <si>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</si>
  <si>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</si>
  <si>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</si>
  <si>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</si>
  <si>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</si>
  <si>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</si>
  <si>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</si>
  <si>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</si>
  <si>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</si>
  <si>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</si>
  <si>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</si>
  <si>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</si>
  <si>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</si>
  <si>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</si>
  <si>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</si>
  <si>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</si>
  <si>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</si>
  <si>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</si>
  <si>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</si>
  <si>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</si>
  <si>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</si>
  <si>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</si>
  <si>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</si>
  <si>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</si>
  <si>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</si>
  <si>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</si>
  <si>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</si>
  <si>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</si>
  <si>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</si>
  <si>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</si>
  <si>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</si>
  <si>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</si>
  <si>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</si>
  <si>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</si>
  <si>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</si>
  <si>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</si>
  <si>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</si>
  <si>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</si>
  <si>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</si>
  <si>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</si>
  <si>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</si>
  <si>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</si>
  <si>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</si>
  <si>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</si>
  <si>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</si>
  <si>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</si>
  <si>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</si>
  <si>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</si>
  <si>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</si>
  <si>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</si>
  <si>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</si>
  <si>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</si>
  <si>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</si>
  <si>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</si>
  <si>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</si>
  <si>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</si>
  <si>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</si>
  <si>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</si>
  <si>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</si>
  <si>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</si>
  <si>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</si>
  <si>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</si>
  <si>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</si>
  <si>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</si>
  <si>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</si>
  <si>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</si>
  <si>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</si>
  <si>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</si>
  <si>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</si>
  <si>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</si>
  <si>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</si>
  <si>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</si>
  <si>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</si>
  <si>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</si>
  <si>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</si>
  <si>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</si>
  <si>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</si>
  <si>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</si>
  <si>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</si>
  <si>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</si>
  <si>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</si>
  <si>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</si>
  <si>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</si>
  <si>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</si>
  <si>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</si>
  <si>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</si>
  <si>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</si>
  <si>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</si>
  <si>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</si>
  <si>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</si>
  <si>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</si>
  <si>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</si>
  <si>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</si>
  <si>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</si>
  <si>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</si>
  <si>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</si>
  <si>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</si>
  <si>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</si>
  <si>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</si>
  <si>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</si>
  <si>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</si>
  <si>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</si>
  <si>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</si>
  <si>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</si>
  <si>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</si>
  <si>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</si>
  <si>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</si>
  <si>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</si>
  <si>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</si>
  <si>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</si>
  <si>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</si>
  <si>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</si>
  <si>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</si>
  <si>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</si>
  <si>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</si>
  <si>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</si>
  <si>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</si>
  <si>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</si>
  <si>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</si>
  <si>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</si>
  <si>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</si>
  <si>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</si>
  <si>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</si>
  <si>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</si>
  <si>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</si>
  <si>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</si>
  <si>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</si>
  <si>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</si>
  <si>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</si>
  <si>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</si>
  <si>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</si>
  <si>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</si>
  <si>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</si>
  <si>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</si>
  <si>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</si>
  <si>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</si>
  <si>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</si>
  <si>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</si>
  <si>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</si>
  <si>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</si>
  <si>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</si>
  <si>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</si>
  <si>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</si>
  <si>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</si>
  <si>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</si>
  <si>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</si>
  <si>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</si>
  <si>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</si>
  <si>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</si>
  <si>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</si>
  <si>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</si>
  <si>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</si>
  <si>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</si>
  <si>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</si>
  <si>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</si>
  <si>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</si>
  <si>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</si>
  <si>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</si>
  <si>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</si>
  <si>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</si>
  <si>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</si>
  <si>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</si>
  <si>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</si>
  <si>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</si>
  <si>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</si>
  <si>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</si>
  <si>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</si>
  <si>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</si>
  <si>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</si>
  <si>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</si>
  <si>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</si>
  <si>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</si>
  <si>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</si>
  <si>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</si>
  <si>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</si>
  <si>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</si>
  <si>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</si>
  <si>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</si>
  <si>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</si>
  <si>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</si>
  <si>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</si>
  <si>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</si>
  <si>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</si>
  <si>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</si>
  <si>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</si>
  <si>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</si>
  <si>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</si>
  <si>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</si>
  <si>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</si>
  <si>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</si>
  <si>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</si>
  <si>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</si>
  <si>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</si>
  <si>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</si>
  <si>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</si>
  <si>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</si>
  <si>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</si>
  <si>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</si>
  <si>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</si>
  <si>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</si>
  <si>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</si>
  <si>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</si>
  <si>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</si>
  <si>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</si>
  <si>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</si>
  <si>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</si>
  <si>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</si>
  <si>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</si>
  <si>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</si>
  <si>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</si>
  <si>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</si>
  <si>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</si>
  <si>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</si>
  <si>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</si>
  <si>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</si>
  <si>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</si>
  <si>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</si>
  <si>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</si>
  <si>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</si>
  <si>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</si>
  <si>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</si>
  <si>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</si>
  <si>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</si>
  <si>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</si>
  <si>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</si>
  <si>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</si>
  <si>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</si>
  <si>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</si>
  <si>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</si>
  <si>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</si>
  <si>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</si>
  <si>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</si>
  <si>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</si>
  <si>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</si>
  <si>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</si>
  <si>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</si>
  <si>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</si>
  <si>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</si>
  <si>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</si>
  <si>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</si>
  <si>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</si>
  <si>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</si>
  <si>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</si>
  <si>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</si>
  <si>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</si>
  <si>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</si>
  <si>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</si>
  <si>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</si>
  <si>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</si>
  <si>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</si>
  <si>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</si>
  <si>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</si>
  <si>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</si>
  <si>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</si>
  <si>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</si>
  <si>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</si>
  <si>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</si>
  <si>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</si>
  <si>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</si>
  <si>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</si>
  <si>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</si>
  <si>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</si>
  <si>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</si>
  <si>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</si>
  <si>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</si>
  <si>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</si>
  <si>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</si>
  <si>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</si>
  <si>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</si>
  <si>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</si>
  <si>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</si>
  <si>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</si>
  <si>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</si>
  <si>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</si>
  <si>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</si>
  <si>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</si>
  <si>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</si>
  <si>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</si>
  <si>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</si>
  <si>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</si>
  <si>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</si>
  <si>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</si>
  <si>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</si>
  <si>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</si>
  <si>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</si>
  <si>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</si>
  <si>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</si>
  <si>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</si>
  <si>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</si>
  <si>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</si>
  <si>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</si>
  <si>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</si>
  <si>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</si>
  <si>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</si>
  <si>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</si>
  <si>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</si>
  <si>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</si>
  <si>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</si>
  <si>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</si>
  <si>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</si>
  <si>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</si>
  <si>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</si>
  <si>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</si>
  <si>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</si>
  <si>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</si>
  <si>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</si>
  <si>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</si>
  <si>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</si>
  <si>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</si>
  <si>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</si>
  <si>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</si>
  <si>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</si>
  <si>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</si>
  <si>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</si>
  <si>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</si>
  <si>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</si>
  <si>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</si>
  <si>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</si>
  <si>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</si>
  <si>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</si>
  <si>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</si>
  <si>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</si>
  <si>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</si>
  <si>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</si>
  <si>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</si>
  <si>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</si>
  <si>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</si>
  <si>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</si>
  <si>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</si>
  <si>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</si>
  <si>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</si>
  <si>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</si>
  <si>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</si>
  <si>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</si>
  <si>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</si>
  <si>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</si>
  <si>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</si>
  <si>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</si>
  <si>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</si>
  <si>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</si>
  <si>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</si>
  <si>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</si>
  <si>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</si>
  <si>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</si>
  <si>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</si>
  <si>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</si>
  <si>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</si>
  <si>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</si>
  <si>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</si>
  <si>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</si>
  <si>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</si>
  <si>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</si>
  <si>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</si>
  <si>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</si>
  <si>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</si>
  <si>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</si>
  <si>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</si>
  <si>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</si>
  <si>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</si>
  <si>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</si>
  <si>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</si>
  <si>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</si>
  <si>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</si>
  <si>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</si>
  <si>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</si>
  <si>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</si>
  <si>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</si>
  <si>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</si>
  <si>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</si>
  <si>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</si>
  <si>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</si>
  <si>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</si>
  <si>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</si>
  <si>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</si>
  <si>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</si>
  <si>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</si>
  <si>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</si>
  <si>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</si>
  <si>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</si>
  <si>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</si>
  <si>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</si>
  <si>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</si>
  <si>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</si>
  <si>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</si>
  <si>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</si>
  <si>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</si>
  <si>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</si>
  <si>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</si>
  <si>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</si>
  <si>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</si>
  <si>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</si>
  <si>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</si>
  <si>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</si>
  <si>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</si>
  <si>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</si>
  <si>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</si>
  <si>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</si>
  <si>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</si>
  <si>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</si>
  <si>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</si>
  <si>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</si>
  <si>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</si>
  <si>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</si>
  <si>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</si>
  <si>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</si>
  <si>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</si>
  <si>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</si>
  <si>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</si>
  <si>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</si>
  <si>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</si>
  <si>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</si>
  <si>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</si>
  <si>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</si>
  <si>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</si>
  <si>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</si>
  <si>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</si>
  <si>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</si>
  <si>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</si>
  <si>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</si>
  <si>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</si>
  <si>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</si>
  <si>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</si>
  <si>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</si>
  <si>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</si>
  <si>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</si>
  <si>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</si>
  <si>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</si>
  <si>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</si>
  <si>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</si>
  <si>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</si>
  <si>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</si>
  <si>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</si>
  <si>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</si>
  <si>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</si>
  <si>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</si>
  <si>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</si>
  <si>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</si>
  <si>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</si>
  <si>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</si>
  <si>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</si>
  <si>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</si>
  <si>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</si>
  <si>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</si>
  <si>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</si>
  <si>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</si>
  <si>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</si>
  <si>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</si>
  <si>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</si>
  <si>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</si>
  <si>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</si>
  <si>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</si>
  <si>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</si>
  <si>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</si>
  <si>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</si>
  <si>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</si>
  <si>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</si>
  <si>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</si>
  <si>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</si>
  <si>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</si>
  <si>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</si>
  <si>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</si>
  <si>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</si>
  <si>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</si>
  <si>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</si>
  <si>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</si>
  <si>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</si>
  <si>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</si>
  <si>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</si>
  <si>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</si>
  <si>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</si>
  <si>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</si>
  <si>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</si>
  <si>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</si>
  <si>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</si>
  <si>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</si>
  <si>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</si>
  <si>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</si>
  <si>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</si>
  <si>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</si>
  <si>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</si>
  <si>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</si>
  <si>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</si>
  <si>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</si>
  <si>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</si>
  <si>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</si>
  <si>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</si>
  <si>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</si>
  <si>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</si>
  <si>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</si>
  <si>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</si>
  <si>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</si>
  <si>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</si>
  <si>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</si>
  <si>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</si>
  <si>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</si>
  <si>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</si>
  <si>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</si>
  <si>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</si>
  <si>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</si>
  <si>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</si>
  <si>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</si>
  <si>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</si>
  <si>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</si>
  <si>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</si>
  <si>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</si>
  <si>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</si>
  <si>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</si>
  <si>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</si>
  <si>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</si>
  <si>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</si>
  <si>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</si>
  <si>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</si>
  <si>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</si>
  <si>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</si>
  <si>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</si>
  <si>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</si>
  <si>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</si>
  <si>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</si>
  <si>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</si>
  <si>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</si>
  <si>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</si>
  <si>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</si>
  <si>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</si>
  <si>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</si>
  <si>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</si>
  <si>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</si>
  <si>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</si>
  <si>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</si>
  <si>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</si>
  <si>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</si>
  <si>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</si>
  <si>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</si>
  <si>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</si>
  <si>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</si>
  <si>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</si>
  <si>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</si>
  <si>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</si>
  <si>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</si>
  <si>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</si>
  <si>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</si>
  <si>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</si>
  <si>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</si>
  <si>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</si>
  <si>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</si>
  <si>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</si>
  <si>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</si>
  <si>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</si>
  <si>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</si>
  <si>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</si>
  <si>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</si>
  <si>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</si>
  <si>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</si>
  <si>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</si>
  <si>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</si>
  <si>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</si>
  <si>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</si>
  <si>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</si>
  <si>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</si>
  <si>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</si>
  <si>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</si>
  <si>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</si>
  <si>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</si>
  <si>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</si>
  <si>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</si>
  <si>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</si>
  <si>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</si>
  <si>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</si>
  <si>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</si>
  <si>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</si>
  <si>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</si>
  <si>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</si>
  <si>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</si>
  <si>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</si>
  <si>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</si>
  <si>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</si>
  <si>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</si>
  <si>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</si>
  <si>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</si>
  <si>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</si>
  <si>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</si>
  <si>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</si>
  <si>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</si>
  <si>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</si>
  <si>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</si>
  <si>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</si>
  <si>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</si>
  <si>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</si>
  <si>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</si>
  <si>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</si>
  <si>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</si>
  <si>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</si>
  <si>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</si>
  <si>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</si>
  <si>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</si>
  <si>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</si>
  <si>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</si>
  <si>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</si>
  <si>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</si>
  <si>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</si>
  <si>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</si>
  <si>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</si>
  <si>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</si>
  <si>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</si>
  <si>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</si>
  <si>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</si>
  <si>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</si>
  <si>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</si>
  <si>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</si>
  <si>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</si>
  <si>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</si>
  <si>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</si>
  <si>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</si>
  <si>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</si>
  <si>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</si>
  <si>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</si>
  <si>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</si>
  <si>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</si>
  <si>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</si>
  <si>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</si>
  <si>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</si>
  <si>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</si>
  <si>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</si>
  <si>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</si>
  <si>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</si>
  <si>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</si>
  <si>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</si>
  <si>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</si>
  <si>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</si>
  <si>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</si>
  <si>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</si>
  <si>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</si>
  <si>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</si>
  <si>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</si>
  <si>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</si>
  <si>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</si>
  <si>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</si>
  <si>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</si>
  <si>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</si>
  <si>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</si>
  <si>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</si>
  <si>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</si>
  <si>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</si>
  <si>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</si>
  <si>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</si>
  <si>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</si>
  <si>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</si>
  <si>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</si>
  <si>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</si>
  <si>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</si>
  <si>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</si>
  <si>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</si>
  <si>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</si>
  <si>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</si>
  <si>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</si>
  <si>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</si>
  <si>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</si>
  <si>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</si>
  <si>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</si>
  <si>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</si>
  <si>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</si>
  <si>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</si>
  <si>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</si>
  <si>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</si>
  <si>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</si>
  <si>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</si>
  <si>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</si>
  <si>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</si>
  <si>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</si>
  <si>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</si>
  <si>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</si>
  <si>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</si>
  <si>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</si>
  <si>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</si>
  <si>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</si>
  <si>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</si>
  <si>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</si>
  <si>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</si>
  <si>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</si>
  <si>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</si>
  <si>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</si>
  <si>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</si>
  <si>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</si>
  <si>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</si>
  <si>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</si>
  <si>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</si>
  <si>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</si>
  <si>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</si>
  <si>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</si>
  <si>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</si>
  <si>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</si>
  <si>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</si>
  <si>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</si>
  <si>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</si>
  <si>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</si>
  <si>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</si>
  <si>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</si>
  <si>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</si>
  <si>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</si>
  <si>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</si>
  <si>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</si>
  <si>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</si>
  <si>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</si>
  <si>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</si>
  <si>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</si>
  <si>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</si>
  <si>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</si>
  <si>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</si>
  <si>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</si>
  <si>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</si>
  <si>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</si>
  <si>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</si>
  <si>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</si>
  <si>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</si>
  <si>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</si>
  <si>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</si>
  <si>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</si>
  <si>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</si>
  <si>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</si>
  <si>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</si>
  <si>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</si>
  <si>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</si>
  <si>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</si>
  <si>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</si>
  <si>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</si>
  <si>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</si>
  <si>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</si>
  <si>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</si>
  <si>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</si>
  <si>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</si>
  <si>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</si>
  <si>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</si>
  <si>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</si>
  <si>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</si>
  <si>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</si>
  <si>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</si>
  <si>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</si>
  <si>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</si>
  <si>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</si>
  <si>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</si>
  <si>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</si>
  <si>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</si>
  <si>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</si>
  <si>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</si>
  <si>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</si>
  <si>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</si>
  <si>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</si>
  <si>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</si>
  <si>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</si>
  <si>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</si>
  <si>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</si>
  <si>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</si>
  <si>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</si>
  <si>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</si>
  <si>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</si>
  <si>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</si>
  <si>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</si>
  <si>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</si>
  <si>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</si>
  <si>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</si>
  <si>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</si>
  <si>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</si>
  <si>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</si>
  <si>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</si>
  <si>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</si>
  <si>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</si>
  <si>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</si>
  <si>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</si>
  <si>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</si>
  <si>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</si>
  <si>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</si>
  <si>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</si>
  <si>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</si>
  <si>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</si>
  <si>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</si>
  <si>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</si>
  <si>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</si>
  <si>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</si>
  <si>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</si>
  <si>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</si>
  <si>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</si>
  <si>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</si>
  <si>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</si>
  <si>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</si>
  <si>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</si>
  <si>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</si>
  <si>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</si>
  <si>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</si>
  <si>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</si>
  <si>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</si>
  <si>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</si>
  <si>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</si>
  <si>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</si>
  <si>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</si>
  <si>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</si>
  <si>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</si>
  <si>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</si>
  <si>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</si>
  <si>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</si>
  <si>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</si>
  <si>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</si>
  <si>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</si>
  <si>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</si>
  <si>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</si>
  <si>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</si>
  <si>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</si>
  <si>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</si>
  <si>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</si>
  <si>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</si>
  <si>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</si>
  <si>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</si>
  <si>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</si>
  <si>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</si>
  <si>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</si>
  <si>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</si>
  <si>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</si>
  <si>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</si>
  <si>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</si>
  <si>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</si>
  <si>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</si>
  <si>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</si>
  <si>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</si>
  <si>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</si>
  <si>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</si>
  <si>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</si>
  <si>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</si>
  <si>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</si>
  <si>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</si>
  <si>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</si>
  <si>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</si>
  <si>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</si>
  <si>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</si>
  <si>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</si>
  <si>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</si>
  <si>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</si>
  <si>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</si>
  <si>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</si>
  <si>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</si>
  <si>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</si>
  <si>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</si>
  <si>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</si>
  <si>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</si>
  <si>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</si>
  <si>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</si>
  <si>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</si>
  <si>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</si>
  <si>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</si>
  <si>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</si>
  <si>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</si>
  <si>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</si>
  <si>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</si>
  <si>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</si>
  <si>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</si>
  <si>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</si>
  <si>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</si>
  <si>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</si>
  <si>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</si>
  <si>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</si>
  <si>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</si>
  <si>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</si>
  <si>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</si>
  <si>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</si>
  <si>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</si>
  <si>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</si>
  <si>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</si>
  <si>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</si>
  <si>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</si>
  <si>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</si>
  <si>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</si>
  <si>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</si>
  <si>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</si>
  <si>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</si>
  <si>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</si>
  <si>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</si>
  <si>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</si>
  <si>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</si>
  <si>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</si>
  <si>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</si>
  <si>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</si>
  <si>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</si>
  <si>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</si>
  <si>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</si>
  <si>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</si>
  <si>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</si>
  <si>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</si>
  <si>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</si>
  <si>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</si>
  <si>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</si>
  <si>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</si>
  <si>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</si>
  <si>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</si>
  <si>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</si>
  <si>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</si>
  <si>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</si>
  <si>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</si>
  <si>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</si>
  <si>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</si>
  <si>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</si>
  <si>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</si>
  <si>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</si>
  <si>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</si>
  <si>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</si>
  <si>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</si>
  <si>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</si>
  <si>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</si>
  <si>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</si>
  <si>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</si>
  <si>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</si>
  <si>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</si>
  <si>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</si>
  <si>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</si>
  <si>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</si>
  <si>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</si>
  <si>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</si>
  <si>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</si>
  <si>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</si>
  <si>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</si>
  <si>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</si>
  <si>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</si>
  <si>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</si>
  <si>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</si>
  <si>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</si>
  <si>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</si>
  <si>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</si>
  <si>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</si>
  <si>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</si>
  <si>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</si>
  <si>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</si>
  <si>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</si>
  <si>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</si>
  <si>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</si>
  <si>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</si>
  <si>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</si>
  <si>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</si>
  <si>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</si>
  <si>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</si>
  <si>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</si>
  <si>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</si>
  <si>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</si>
  <si>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</si>
  <si>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</si>
  <si>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</si>
  <si>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</si>
  <si>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</si>
  <si>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</si>
  <si>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</si>
  <si>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</si>
  <si>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</si>
  <si>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</si>
  <si>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</si>
  <si>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</si>
  <si>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</si>
  <si>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</si>
  <si>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</si>
  <si>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</si>
  <si>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</si>
  <si>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</si>
  <si>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</si>
  <si>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</si>
  <si>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</si>
  <si>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</si>
  <si>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</si>
  <si>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</si>
  <si>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</si>
  <si>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</si>
  <si>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</si>
  <si>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</si>
  <si>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</si>
  <si>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</si>
  <si>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</si>
  <si>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</si>
  <si>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</si>
  <si>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</si>
  <si>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</si>
  <si>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</si>
  <si>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</si>
  <si>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</si>
  <si>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</si>
  <si>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</si>
  <si>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</si>
  <si>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</si>
  <si>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</si>
  <si>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</si>
  <si>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</si>
  <si>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</si>
  <si>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</si>
  <si>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</si>
  <si>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</si>
  <si>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</si>
  <si>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</si>
  <si>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</si>
  <si>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</si>
  <si>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</si>
  <si>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</si>
  <si>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</si>
  <si>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</si>
  <si>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</si>
  <si>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</si>
  <si>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</si>
  <si>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</si>
  <si>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</si>
  <si>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</si>
  <si>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</si>
  <si>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</si>
  <si>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</si>
  <si>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</si>
  <si>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</si>
  <si>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</si>
  <si>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</si>
  <si>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</si>
  <si>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</si>
  <si>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</si>
  <si>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</si>
  <si>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</si>
  <si>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</si>
  <si>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</si>
  <si>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</si>
  <si>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</si>
  <si>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</si>
  <si>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</si>
  <si>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</si>
  <si>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</si>
  <si>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</si>
  <si>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</si>
  <si>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</si>
  <si>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</si>
  <si>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</si>
  <si>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</si>
  <si>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</si>
  <si>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</si>
  <si>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</si>
  <si>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</si>
  <si>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</si>
  <si>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</si>
  <si>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</si>
  <si>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</si>
  <si>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</si>
  <si>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</si>
  <si>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</si>
  <si>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</si>
  <si>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</si>
  <si>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</si>
  <si>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</si>
  <si>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</si>
  <si>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</si>
  <si>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</si>
  <si>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</si>
  <si>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</si>
  <si>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</si>
  <si>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</si>
  <si>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</si>
  <si>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</si>
  <si>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</si>
  <si>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</si>
  <si>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</si>
  <si>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</si>
  <si>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</si>
  <si>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</si>
  <si>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</si>
  <si>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</si>
  <si>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</si>
  <si>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</si>
  <si>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</si>
  <si>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</si>
  <si>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</si>
  <si>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</si>
  <si>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</si>
  <si>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</si>
  <si>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</si>
  <si>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</si>
  <si>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</si>
  <si>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</si>
  <si>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</si>
  <si>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</si>
  <si>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</si>
  <si>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</si>
  <si>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</si>
  <si>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</si>
  <si>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</si>
  <si>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</si>
  <si>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</si>
  <si>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</si>
  <si>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</si>
  <si>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</si>
  <si>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</si>
  <si>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</si>
  <si>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</si>
  <si>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</si>
  <si>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</si>
  <si>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</si>
  <si>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</si>
  <si>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</si>
  <si>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</si>
  <si>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</si>
  <si>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</si>
  <si>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</si>
  <si>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</si>
  <si>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</si>
  <si>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</si>
  <si>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</si>
  <si>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</si>
  <si>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</si>
  <si>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</si>
  <si>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</si>
  <si>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</si>
  <si>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</si>
  <si>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</si>
  <si>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</si>
  <si>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</si>
  <si>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</si>
  <si>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</si>
  <si>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</si>
  <si>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</si>
  <si>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</si>
  <si>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</si>
  <si>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</si>
  <si>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</si>
  <si>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</si>
  <si>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</si>
  <si>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</si>
  <si>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</si>
  <si>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</si>
  <si>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</si>
  <si>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</si>
  <si>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</si>
  <si>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</si>
  <si>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</si>
  <si>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</si>
  <si>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</si>
  <si>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</si>
  <si>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</si>
  <si>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</si>
  <si>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</si>
  <si>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</si>
  <si>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</si>
  <si>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</si>
  <si>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</si>
  <si>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</si>
  <si>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</si>
  <si>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</si>
  <si>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</si>
  <si>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</si>
  <si>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</si>
  <si>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</si>
  <si>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</si>
  <si>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</si>
  <si>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</si>
  <si>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</si>
  <si>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</si>
  <si>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</si>
  <si>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</si>
  <si>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</si>
  <si>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</si>
  <si>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</si>
  <si>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</si>
  <si>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</si>
  <si>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</si>
  <si>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</si>
  <si>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</si>
  <si>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</si>
  <si>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</si>
  <si>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</si>
  <si>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</si>
  <si>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</si>
  <si>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</si>
  <si>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</si>
  <si>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</si>
  <si>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</si>
  <si>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</si>
  <si>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</si>
  <si>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</si>
  <si>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</si>
  <si>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</si>
  <si>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</si>
  <si>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</si>
  <si>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</si>
  <si>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</si>
  <si>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</si>
  <si>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</si>
  <si>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</si>
  <si>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</si>
  <si>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</si>
  <si>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</si>
  <si>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</si>
  <si>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</si>
  <si>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</si>
  <si>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</si>
  <si>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</si>
  <si>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</si>
  <si>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</si>
  <si>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</si>
  <si>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</si>
  <si>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</si>
  <si>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</si>
  <si>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</si>
  <si>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</si>
  <si>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</si>
  <si>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</si>
  <si>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</si>
  <si>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</si>
  <si>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</si>
  <si>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</si>
  <si>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</si>
  <si>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</si>
  <si>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</si>
  <si>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</si>
  <si>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</si>
  <si>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</si>
  <si>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</si>
  <si>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</si>
  <si>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</si>
  <si>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</si>
  <si>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</si>
  <si>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</si>
  <si>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</si>
  <si>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</si>
  <si>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</si>
  <si>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</si>
  <si>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</si>
  <si>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</si>
  <si>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</si>
  <si>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</si>
  <si>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</si>
  <si>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</si>
  <si>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</si>
  <si>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</si>
  <si>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</si>
  <si>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</si>
  <si>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</si>
  <si>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</si>
  <si>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</si>
  <si>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</si>
  <si>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</si>
  <si>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</si>
  <si>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</si>
  <si>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</si>
  <si>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</si>
  <si>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</si>
  <si>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</si>
  <si>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</si>
  <si>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</si>
  <si>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</si>
  <si>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</si>
  <si>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</si>
  <si>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</si>
  <si>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</si>
  <si>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</si>
  <si>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</si>
  <si>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</si>
  <si>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</si>
  <si>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</si>
  <si>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</si>
  <si>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</si>
  <si>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</si>
  <si>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</si>
  <si>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</si>
  <si>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</si>
  <si>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</si>
  <si>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</si>
  <si>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</si>
  <si>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</si>
  <si>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</si>
  <si>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</si>
  <si>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</si>
  <si>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</si>
  <si>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</si>
  <si>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</si>
  <si>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</si>
  <si>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</si>
  <si>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</si>
  <si>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</si>
  <si>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</si>
  <si>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</si>
  <si>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</si>
  <si>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</si>
  <si>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</si>
  <si>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</si>
  <si>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</si>
  <si>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</si>
  <si>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</si>
  <si>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</si>
  <si>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</si>
  <si>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</si>
  <si>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</si>
  <si>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</si>
  <si>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</si>
  <si>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</si>
  <si>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</si>
  <si>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</si>
  <si>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</si>
  <si>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</si>
  <si>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</si>
  <si>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</si>
  <si>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</si>
  <si>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</si>
  <si>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</si>
  <si>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</si>
  <si>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</si>
  <si>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</si>
  <si>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</si>
  <si>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</si>
  <si>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</si>
  <si>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</si>
  <si>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</si>
  <si>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</si>
  <si>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</si>
  <si>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</si>
  <si>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</si>
  <si>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</si>
  <si>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</si>
  <si>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</si>
  <si>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</si>
  <si>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</si>
  <si>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</si>
  <si>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</si>
  <si>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</si>
  <si>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</si>
  <si>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</si>
  <si>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</si>
  <si>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</si>
  <si>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</si>
  <si>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</si>
  <si>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</si>
  <si>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</si>
  <si>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</si>
  <si>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</si>
  <si>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</si>
  <si>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</si>
  <si>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</si>
  <si>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</si>
  <si>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</si>
  <si>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</si>
  <si>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</si>
  <si>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</si>
  <si>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</si>
  <si>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</si>
  <si>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</si>
  <si>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</si>
  <si>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</si>
  <si>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</si>
  <si>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</si>
  <si>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</si>
  <si>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</si>
  <si>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</si>
  <si>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</si>
  <si>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</si>
  <si>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</si>
  <si>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</si>
  <si>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</si>
  <si>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</si>
  <si>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</si>
  <si>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</si>
  <si>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</si>
  <si>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</si>
  <si>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</si>
  <si>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</si>
  <si>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</si>
  <si>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</si>
  <si>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</si>
  <si>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</si>
  <si>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</si>
  <si>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</si>
  <si>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</si>
  <si>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</si>
  <si>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</si>
  <si>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</si>
  <si>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</si>
  <si>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</si>
  <si>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</si>
  <si>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</si>
  <si>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</si>
  <si>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</si>
  <si>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</si>
  <si>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</si>
  <si>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</si>
  <si>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</si>
  <si>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</si>
  <si>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</si>
  <si>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</si>
  <si>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</si>
  <si>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</si>
  <si>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</si>
  <si>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</si>
  <si>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</si>
  <si>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</si>
  <si>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</si>
  <si>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</si>
  <si>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</si>
  <si>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</si>
  <si>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</si>
  <si>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</si>
  <si>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</si>
  <si>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</si>
  <si>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</si>
  <si>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</si>
  <si>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</si>
  <si>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</si>
  <si>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</si>
  <si>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</si>
  <si>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</si>
  <si>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</si>
  <si>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</si>
  <si>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</si>
  <si>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</si>
  <si>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</si>
  <si>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</si>
  <si>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</si>
  <si>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</si>
  <si>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</si>
  <si>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</si>
  <si>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</si>
  <si>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</si>
  <si>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</si>
  <si>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</si>
  <si>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</si>
  <si>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</si>
  <si>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</si>
  <si>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</si>
  <si>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</si>
  <si>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</si>
  <si>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</si>
  <si>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</si>
  <si>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</si>
  <si>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</si>
  <si>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</si>
  <si>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</si>
  <si>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</si>
  <si>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</si>
  <si>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</si>
  <si>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</si>
  <si>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</si>
  <si>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</si>
  <si>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</si>
  <si>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</si>
  <si>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</si>
  <si>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</si>
  <si>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</si>
  <si>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</si>
  <si>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</si>
  <si>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</si>
  <si>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</si>
  <si>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</si>
  <si>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</si>
  <si>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</si>
  <si>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</si>
  <si>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</si>
  <si>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</si>
  <si>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</si>
  <si>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</si>
  <si>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</si>
  <si>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</si>
  <si>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</si>
  <si>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</si>
  <si>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</si>
  <si>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</si>
  <si>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</si>
  <si>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</si>
  <si>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</si>
  <si>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</si>
  <si>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</si>
  <si>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</si>
  <si>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</si>
  <si>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</si>
  <si>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</si>
  <si>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</si>
  <si>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</si>
  <si>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</si>
  <si>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</si>
  <si>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</si>
  <si>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</si>
  <si>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</si>
  <si>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</si>
  <si>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</si>
  <si>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</si>
  <si>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</si>
  <si>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</si>
  <si>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</si>
  <si>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</si>
  <si>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</si>
  <si>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</si>
  <si>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</si>
  <si>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</si>
  <si>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</si>
  <si>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</si>
  <si>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</si>
  <si>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</si>
  <si>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</si>
  <si>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</si>
  <si>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</si>
  <si>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</si>
  <si>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</si>
  <si>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</si>
  <si>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</si>
  <si>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</si>
  <si>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</si>
  <si>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</si>
  <si>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</si>
  <si>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</si>
  <si>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</si>
  <si>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</si>
  <si>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</si>
  <si>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</si>
  <si>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</si>
  <si>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</si>
  <si>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</si>
  <si>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</si>
  <si>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</si>
  <si>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</si>
  <si>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</si>
  <si>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</si>
  <si>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</si>
  <si>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</si>
  <si>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</si>
  <si>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</si>
  <si>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</si>
  <si>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</si>
  <si>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</si>
  <si>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</si>
  <si>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</si>
  <si>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</si>
  <si>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</si>
  <si>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</si>
  <si>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</si>
  <si>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</si>
  <si>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</si>
  <si>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</si>
  <si>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</si>
  <si>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</si>
  <si>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</si>
  <si>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</si>
  <si>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</si>
  <si>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</si>
  <si>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</si>
  <si>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</si>
  <si>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</si>
  <si>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</si>
  <si>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</si>
  <si>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</si>
  <si>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</si>
  <si>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</si>
  <si>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</si>
  <si>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</si>
  <si>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</si>
  <si>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</si>
  <si>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</si>
  <si>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</si>
  <si>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</si>
  <si>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</si>
  <si>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</si>
  <si>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</si>
  <si>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</si>
  <si>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</si>
  <si>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</si>
  <si>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</si>
  <si>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</si>
  <si>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</si>
  <si>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</si>
  <si>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</si>
  <si>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</si>
  <si>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</si>
  <si>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</si>
  <si>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</si>
  <si>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</si>
  <si>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</si>
  <si>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</si>
  <si>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</si>
  <si>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</si>
  <si>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</si>
  <si>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</si>
  <si>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</si>
  <si>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</si>
  <si>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</si>
  <si>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</si>
  <si>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</si>
  <si>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</si>
  <si>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</si>
  <si>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</si>
  <si>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</si>
  <si>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</si>
  <si>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</si>
  <si>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</si>
  <si>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</si>
  <si>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</si>
  <si>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</si>
  <si>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</si>
  <si>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</si>
  <si>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</si>
  <si>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</si>
  <si>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</si>
  <si>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</si>
  <si>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</si>
  <si>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</si>
  <si>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</si>
  <si>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</si>
  <si>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</si>
  <si>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</si>
  <si>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</si>
  <si>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</si>
  <si>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</si>
  <si>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</si>
  <si>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</si>
  <si>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</si>
  <si>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</si>
  <si>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</si>
  <si>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</si>
  <si>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</si>
  <si>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</si>
  <si>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</si>
  <si>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</si>
  <si>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</si>
  <si>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</si>
  <si>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</si>
  <si>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</si>
  <si>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</si>
  <si>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</si>
  <si>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</si>
  <si>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</si>
  <si>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</si>
  <si>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</si>
  <si>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</si>
  <si>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</si>
  <si>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</si>
  <si>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</si>
  <si>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</si>
  <si>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</si>
  <si>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</si>
  <si>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</si>
  <si>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</si>
  <si>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</si>
  <si>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</si>
  <si>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</si>
  <si>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</si>
  <si>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</si>
  <si>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</si>
  <si>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</si>
  <si>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</si>
  <si>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</si>
  <si>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</si>
  <si>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</si>
  <si>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</si>
  <si>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</si>
  <si>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</si>
  <si>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</si>
  <si>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</si>
  <si>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</si>
  <si>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</si>
  <si>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</si>
  <si>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</si>
  <si>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</si>
  <si>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</si>
  <si>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</si>
  <si>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</si>
  <si>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</si>
  <si>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</si>
  <si>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</si>
  <si>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</si>
  <si>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</si>
  <si>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</si>
  <si>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</si>
  <si>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</si>
  <si>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</si>
  <si>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</si>
  <si>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</si>
  <si>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</si>
  <si>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</si>
  <si>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</si>
  <si>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</si>
  <si>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</si>
  <si>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</si>
  <si>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</si>
  <si>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</si>
  <si>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</si>
  <si>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</si>
  <si>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</si>
  <si>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</si>
  <si>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</si>
  <si>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</si>
  <si>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</si>
  <si>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</si>
  <si>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</si>
  <si>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</si>
  <si>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</si>
  <si>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</si>
  <si>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</si>
  <si>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</si>
  <si>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</si>
  <si>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</si>
  <si>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</si>
  <si>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</si>
  <si>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</si>
  <si>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</si>
  <si>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</si>
  <si>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</si>
  <si>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</si>
  <si>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</si>
  <si>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</si>
  <si>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</si>
  <si>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</si>
  <si>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</si>
  <si>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</si>
  <si>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</si>
  <si>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</si>
  <si>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</si>
  <si>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</si>
  <si>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</si>
  <si>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</si>
  <si>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</si>
  <si>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</si>
  <si>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</si>
  <si>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</si>
  <si>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</si>
  <si>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</si>
  <si>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</si>
  <si>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</si>
  <si>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</si>
  <si>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</si>
  <si>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</si>
  <si>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</si>
  <si>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</si>
  <si>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</si>
  <si>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</si>
  <si>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</si>
  <si>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</si>
  <si>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</si>
  <si>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</si>
  <si>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</si>
  <si>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</si>
  <si>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</si>
  <si>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</si>
  <si>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</si>
  <si>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</si>
  <si>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</si>
  <si>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</si>
  <si>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</si>
  <si>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</si>
  <si>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</si>
  <si>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</si>
  <si>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</si>
  <si>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</si>
  <si>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</si>
  <si>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</si>
  <si>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</si>
  <si>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</si>
  <si>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</si>
  <si>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</si>
  <si>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</si>
  <si>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</si>
  <si>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</si>
  <si>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</si>
  <si>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</si>
  <si>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</si>
  <si>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</si>
  <si>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</si>
  <si>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</si>
  <si>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</si>
  <si>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</si>
  <si>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</si>
  <si>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</si>
  <si>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</si>
  <si>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</si>
  <si>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</si>
  <si>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</si>
  <si>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</si>
  <si>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</si>
  <si>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</si>
  <si>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</si>
  <si>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</si>
  <si>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</si>
  <si>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</si>
  <si>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</si>
  <si>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</si>
  <si>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</si>
  <si>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</si>
  <si>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</si>
  <si>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</si>
  <si>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</si>
  <si>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</si>
  <si>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</si>
  <si>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</si>
  <si>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</si>
  <si>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</si>
  <si>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</si>
  <si>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</si>
  <si>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</si>
  <si>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</si>
  <si>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</si>
  <si>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</si>
  <si>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</si>
  <si>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</si>
  <si>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</si>
  <si>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</si>
  <si>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</si>
  <si>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</si>
  <si>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</si>
  <si>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</si>
  <si>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</si>
  <si>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</si>
  <si>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</si>
  <si>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</si>
  <si>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</si>
  <si>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</si>
  <si>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</si>
  <si>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</si>
  <si>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</si>
  <si>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</si>
  <si>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</si>
  <si>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</si>
  <si>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</si>
  <si>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</si>
  <si>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</si>
  <si>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</si>
  <si>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</si>
  <si>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</si>
  <si>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</si>
  <si>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</si>
  <si>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</si>
  <si>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</si>
  <si>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</si>
  <si>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</si>
  <si>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</si>
  <si>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</si>
  <si>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</si>
  <si>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</si>
  <si>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</si>
  <si>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</si>
  <si>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</si>
  <si>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</si>
  <si>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</si>
  <si>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</si>
  <si>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</si>
  <si>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</si>
  <si>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</si>
  <si>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</si>
  <si>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</si>
  <si>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</si>
  <si>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</si>
  <si>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</si>
  <si>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</si>
  <si>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</si>
  <si>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</si>
  <si>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</si>
  <si>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</si>
  <si>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</si>
  <si>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</si>
  <si>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</si>
  <si>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</si>
  <si>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</si>
  <si>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</si>
  <si>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</si>
  <si>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</si>
  <si>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</si>
  <si>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</si>
  <si>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</si>
  <si>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</si>
  <si>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</si>
  <si>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</si>
  <si>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</si>
  <si>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</si>
  <si>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</si>
  <si>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</si>
  <si>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</si>
  <si>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</si>
  <si>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</si>
  <si>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</si>
  <si>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</si>
  <si>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</si>
  <si>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</si>
  <si>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</si>
  <si>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</si>
  <si>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</si>
  <si>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</si>
  <si>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</si>
  <si>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</si>
  <si>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</si>
  <si>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</si>
  <si>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</si>
  <si>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</si>
  <si>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</si>
  <si>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</si>
  <si>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</si>
  <si>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</si>
  <si>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</si>
  <si>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</si>
  <si>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</si>
  <si>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</si>
  <si>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</si>
  <si>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</si>
  <si>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</si>
  <si>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</si>
  <si>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</si>
  <si>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</si>
  <si>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</si>
  <si>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</si>
  <si>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</si>
  <si>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</si>
  <si>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</si>
  <si>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</si>
  <si>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</si>
  <si>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</si>
  <si>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</si>
  <si>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</si>
  <si>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</si>
  <si>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</si>
  <si>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</si>
  <si>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</si>
  <si>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</si>
  <si>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</si>
  <si>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</si>
  <si>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</si>
  <si>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</si>
  <si>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</si>
  <si>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</si>
  <si>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</si>
  <si>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</si>
  <si>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</si>
  <si>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</si>
  <si>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</si>
  <si>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</si>
  <si>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</si>
  <si>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</si>
  <si>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</si>
  <si>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</si>
  <si>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</si>
  <si>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</si>
  <si>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</si>
  <si>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</si>
  <si>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</si>
  <si>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</si>
  <si>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</si>
  <si>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</si>
  <si>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</si>
  <si>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</si>
  <si>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</si>
  <si>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</si>
  <si>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</si>
  <si>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</si>
  <si>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</si>
  <si>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</si>
  <si>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</si>
  <si>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</si>
  <si>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</si>
  <si>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</si>
  <si>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</si>
  <si>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</si>
  <si>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</si>
  <si>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</si>
  <si>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</si>
  <si>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</si>
  <si>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</si>
  <si>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</si>
  <si>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</si>
  <si>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</si>
  <si>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</si>
  <si>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</si>
  <si>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</si>
  <si>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</si>
  <si>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</si>
  <si>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</si>
  <si>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</si>
  <si>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</si>
  <si>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</si>
  <si>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</si>
  <si>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</si>
  <si>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</si>
  <si>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</si>
  <si>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</si>
  <si>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</si>
  <si>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</si>
  <si>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</si>
  <si>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</si>
  <si>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</si>
  <si>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</si>
  <si>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</si>
  <si>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</si>
  <si>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</si>
  <si>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</si>
  <si>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</si>
  <si>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</si>
  <si>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</si>
  <si>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</si>
  <si>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</si>
  <si>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</si>
  <si>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</si>
  <si>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</si>
  <si>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</si>
  <si>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</si>
  <si>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</si>
  <si>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</si>
  <si>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</si>
  <si>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</si>
  <si>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</si>
  <si>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</si>
  <si>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</si>
  <si>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</si>
  <si>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</si>
  <si>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</si>
  <si>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</si>
  <si>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</si>
  <si>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</si>
  <si>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</si>
  <si>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</si>
  <si>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</si>
  <si>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</si>
  <si>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</si>
  <si>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</si>
  <si>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</si>
  <si>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</si>
  <si>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</si>
  <si>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</si>
  <si>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</si>
  <si>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</si>
  <si>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</si>
  <si>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</si>
  <si>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</si>
  <si>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</si>
  <si>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</si>
  <si>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</si>
  <si>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</si>
  <si>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</si>
  <si>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</si>
  <si>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</si>
  <si>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</si>
  <si>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</si>
  <si>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</si>
  <si>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</si>
  <si>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</si>
  <si>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</si>
  <si>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</si>
  <si>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</si>
  <si>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</si>
  <si>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</si>
  <si>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</si>
  <si>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</si>
  <si>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</si>
  <si>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</si>
  <si>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</si>
  <si>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</si>
  <si>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</si>
  <si>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</si>
  <si>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</si>
  <si>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</si>
  <si>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</si>
  <si>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</si>
  <si>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</si>
  <si>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</si>
  <si>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</si>
  <si>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</si>
  <si>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</si>
  <si>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</si>
  <si>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</si>
  <si>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</si>
  <si>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</si>
  <si>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</si>
  <si>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</si>
  <si>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</si>
  <si>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</si>
  <si>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</si>
  <si>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</si>
  <si>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</si>
  <si>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</si>
  <si>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</si>
  <si>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</si>
  <si>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</si>
  <si>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</si>
  <si>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</si>
  <si>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</si>
  <si>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</si>
  <si>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</si>
  <si>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</si>
  <si>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</si>
  <si>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</si>
  <si>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</si>
  <si>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</si>
  <si>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</si>
  <si>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</si>
  <si>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</si>
  <si>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</si>
  <si>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</si>
  <si>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</si>
  <si>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</si>
  <si>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</si>
  <si>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</si>
  <si>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</si>
  <si>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</si>
  <si>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</si>
  <si>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</si>
  <si>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</si>
  <si>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</si>
  <si>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</si>
  <si>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</si>
  <si>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</si>
  <si>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</si>
  <si>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</si>
  <si>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</si>
  <si>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</si>
  <si>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</si>
  <si>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</si>
  <si>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</si>
  <si>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</si>
  <si>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</si>
  <si>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</si>
  <si>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</si>
  <si>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</si>
  <si>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</si>
  <si>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</si>
  <si>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</si>
  <si>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</si>
  <si>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</si>
  <si>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</si>
  <si>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</si>
  <si>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</si>
  <si>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</si>
  <si>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</si>
  <si>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</si>
  <si>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</si>
  <si>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</si>
  <si>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</si>
  <si>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</si>
  <si>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</si>
  <si>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</si>
  <si>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</si>
  <si>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</si>
  <si>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</si>
  <si>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</si>
  <si>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</si>
  <si>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</si>
  <si>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</si>
  <si>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</si>
  <si>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</si>
  <si>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</si>
  <si>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</si>
  <si>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</si>
  <si>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</si>
  <si>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</si>
  <si>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</si>
  <si>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</si>
  <si>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</si>
  <si>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</si>
  <si>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</si>
  <si>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</si>
  <si>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</si>
  <si>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</si>
  <si>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</si>
  <si>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</si>
  <si>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</si>
  <si>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</si>
  <si>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</si>
  <si>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</si>
  <si>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</si>
  <si>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</si>
  <si>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</si>
  <si>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</si>
  <si>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</si>
  <si>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</si>
  <si>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</si>
  <si>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</si>
  <si>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</si>
  <si>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</si>
  <si>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</si>
  <si>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</si>
  <si>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</si>
  <si>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</si>
  <si>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</si>
  <si>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</si>
  <si>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</si>
  <si>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</si>
  <si>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</si>
  <si>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</si>
  <si>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</si>
  <si>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</si>
  <si>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</si>
  <si>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</si>
  <si>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</si>
  <si>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</si>
  <si>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</si>
  <si>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</si>
  <si>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</si>
  <si>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</si>
  <si>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</si>
  <si>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</si>
  <si>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</si>
  <si>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</si>
  <si>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</si>
  <si>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</si>
  <si>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</si>
  <si>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</si>
  <si>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</si>
  <si>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</si>
  <si>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</si>
  <si>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</si>
  <si>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</si>
  <si>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</si>
  <si>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</si>
  <si>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</si>
  <si>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</si>
  <si>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</si>
  <si>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</si>
  <si>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</si>
  <si>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</si>
  <si>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</si>
  <si>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</si>
  <si>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</si>
  <si>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</si>
  <si>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</si>
  <si>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</si>
  <si>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</si>
  <si>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</si>
  <si>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</si>
  <si>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</si>
  <si>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</si>
  <si>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</si>
  <si>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</si>
  <si>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</si>
  <si>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</si>
  <si>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</si>
  <si>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</si>
  <si>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</si>
  <si>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</si>
  <si>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</si>
  <si>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</si>
  <si>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</si>
  <si>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</si>
  <si>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</si>
  <si>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</si>
  <si>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</si>
  <si>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</si>
  <si>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</si>
  <si>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</si>
  <si>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</si>
  <si>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</si>
  <si>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</si>
  <si>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</si>
  <si>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</si>
  <si>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</si>
  <si>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</si>
  <si>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</si>
  <si>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</si>
  <si>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</si>
  <si>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</si>
  <si>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</si>
  <si>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</si>
  <si>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</si>
  <si>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</si>
  <si>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</si>
  <si>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</si>
  <si>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</si>
  <si>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</si>
  <si>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</si>
  <si>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</si>
  <si>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</si>
  <si>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</si>
  <si>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</si>
  <si>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</si>
  <si>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</si>
  <si>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</si>
  <si>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</si>
  <si>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</si>
  <si>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</si>
  <si>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</si>
  <si>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</si>
  <si>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</si>
  <si>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</si>
  <si>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</si>
  <si>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</si>
  <si>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</si>
  <si>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</si>
  <si>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</si>
  <si>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</si>
  <si>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</si>
  <si>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</si>
  <si>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</si>
  <si>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</si>
  <si>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</si>
  <si>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</si>
  <si>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</si>
  <si>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</si>
  <si>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</si>
  <si>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</si>
  <si>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</si>
  <si>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</si>
  <si>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</si>
  <si>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</si>
  <si>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</si>
  <si>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</si>
  <si>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</si>
  <si>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</si>
  <si>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</si>
  <si>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</si>
  <si>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</si>
  <si>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</si>
  <si>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</si>
  <si>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</si>
  <si>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</si>
  <si>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</si>
  <si>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</si>
  <si>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</si>
  <si>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</si>
  <si>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</si>
  <si>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</si>
  <si>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</si>
  <si>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</si>
  <si>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</si>
  <si>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</si>
  <si>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</si>
  <si>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</si>
  <si>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</si>
  <si>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</si>
  <si>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</si>
  <si>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</si>
  <si>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</si>
  <si>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</si>
  <si>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</si>
  <si>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</si>
  <si>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</si>
  <si>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</si>
  <si>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</si>
  <si>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</si>
  <si>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</si>
  <si>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</si>
  <si>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</si>
  <si>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</si>
  <si>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</si>
  <si>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</si>
  <si>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</si>
  <si>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</si>
  <si>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</si>
  <si>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</si>
  <si>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</si>
  <si>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</si>
  <si>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</si>
  <si>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</si>
  <si>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</si>
  <si>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</si>
  <si>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</si>
  <si>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</si>
  <si>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</si>
  <si>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</si>
  <si>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</si>
  <si>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</si>
  <si>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</si>
  <si>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</si>
  <si>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</si>
  <si>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</si>
  <si>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</si>
  <si>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</si>
  <si>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</si>
  <si>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</si>
  <si>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</si>
  <si>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</si>
  <si>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</si>
  <si>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</si>
  <si>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</si>
  <si>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</si>
  <si>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</si>
  <si>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</si>
  <si>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</si>
  <si>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</si>
  <si>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</si>
  <si>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</si>
  <si>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</si>
  <si>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</si>
  <si>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</si>
  <si>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</si>
  <si>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</si>
  <si>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</si>
  <si>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</si>
  <si>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</si>
  <si>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</si>
  <si>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</si>
  <si>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</si>
  <si>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</si>
  <si>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</si>
  <si>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</si>
  <si>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</si>
  <si>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</si>
  <si>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</si>
  <si>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</si>
  <si>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</si>
  <si>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</si>
  <si>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</si>
  <si>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</si>
  <si>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</si>
  <si>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</si>
  <si>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</si>
  <si>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</si>
  <si>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</si>
  <si>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</si>
  <si>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</si>
  <si>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</si>
  <si>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</si>
  <si>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</si>
  <si>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</si>
  <si>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</si>
  <si>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</si>
  <si>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</si>
  <si>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</si>
  <si>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</si>
  <si>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</si>
  <si>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</si>
  <si>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</si>
  <si>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</si>
  <si>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</si>
  <si>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</si>
  <si>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</si>
  <si>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</si>
  <si>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</si>
  <si>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</si>
  <si>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</si>
  <si>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</si>
  <si>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</si>
  <si>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</si>
  <si>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</si>
  <si>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</si>
  <si>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</si>
  <si>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</si>
  <si>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</si>
  <si>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</si>
  <si>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</si>
  <si>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</si>
  <si>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</si>
  <si>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</si>
  <si>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</si>
  <si>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</si>
  <si>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</si>
  <si>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</si>
  <si>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</si>
  <si>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</si>
  <si>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</si>
  <si>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</si>
  <si>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</si>
  <si>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</si>
  <si>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</si>
  <si>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</si>
  <si>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</si>
  <si>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</si>
  <si>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</si>
  <si>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</si>
  <si>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</si>
  <si>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</si>
  <si>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</si>
  <si>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</si>
  <si>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</si>
  <si>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</si>
  <si>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</si>
  <si>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</si>
  <si>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</si>
  <si>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</si>
  <si>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</si>
  <si>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</si>
  <si>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</si>
  <si>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</si>
  <si>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</si>
  <si>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</si>
  <si>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</si>
  <si>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</si>
  <si>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</si>
  <si>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</si>
  <si>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</si>
  <si>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</si>
  <si>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</si>
  <si>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</si>
  <si>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</si>
  <si>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</si>
  <si>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</si>
  <si>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</si>
  <si>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</si>
  <si>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</si>
  <si>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</si>
  <si>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</si>
  <si>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</si>
  <si>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</si>
  <si>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</si>
  <si>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</si>
  <si>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</si>
  <si>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</si>
  <si>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</si>
  <si>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</si>
  <si>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</si>
  <si>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</si>
  <si>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</si>
  <si>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</si>
  <si>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</si>
  <si>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</si>
  <si>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</si>
  <si>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</si>
  <si>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</si>
  <si>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</si>
  <si>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</si>
  <si>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</si>
  <si>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</si>
  <si>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</si>
  <si>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</si>
  <si>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</si>
  <si>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</si>
  <si>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</si>
  <si>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</si>
  <si>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</si>
  <si>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</si>
  <si>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</si>
  <si>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</si>
  <si>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</si>
  <si>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</si>
  <si>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</si>
  <si>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</si>
  <si>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</si>
  <si>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</si>
  <si>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</si>
  <si>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</si>
  <si>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</si>
  <si>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</si>
  <si>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</si>
  <si>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</si>
  <si>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</si>
  <si>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</si>
  <si>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</si>
  <si>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</si>
  <si>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</si>
  <si>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</si>
  <si>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</si>
  <si>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</si>
  <si>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</si>
  <si>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</si>
  <si>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</si>
  <si>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</si>
  <si>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</si>
  <si>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</si>
  <si>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</si>
  <si>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</si>
  <si>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</si>
  <si>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</si>
  <si>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</si>
  <si>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</si>
  <si>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</si>
  <si>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</si>
  <si>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</si>
  <si>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</si>
  <si>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</si>
  <si>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</si>
  <si>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</si>
  <si>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</si>
  <si>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</si>
  <si>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</si>
  <si>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</si>
  <si>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</si>
  <si>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</si>
  <si>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</si>
  <si>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</si>
  <si>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</si>
  <si>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</si>
  <si>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</si>
  <si>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</si>
  <si>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</si>
  <si>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</si>
  <si>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</si>
  <si>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</si>
  <si>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</si>
  <si>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</si>
  <si>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</si>
  <si>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</si>
  <si>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</si>
  <si>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</si>
  <si>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</si>
  <si>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</si>
  <si>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</si>
  <si>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</si>
  <si>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</si>
  <si>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</si>
  <si>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</si>
  <si>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</si>
  <si>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</si>
  <si>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</si>
  <si>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</si>
  <si>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</si>
  <si>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</si>
  <si>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</si>
  <si>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</si>
  <si>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</si>
  <si>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</si>
  <si>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</si>
  <si>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</si>
  <si>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</si>
  <si>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</si>
  <si>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</si>
  <si>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</si>
  <si>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</si>
  <si>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</si>
  <si>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</si>
  <si>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</si>
  <si>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</si>
  <si>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</si>
  <si>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</si>
  <si>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</si>
  <si>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</si>
  <si>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</si>
  <si>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</si>
  <si>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</si>
  <si>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</si>
  <si>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</si>
  <si>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</si>
  <si>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</si>
  <si>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</si>
  <si>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</si>
  <si>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</si>
  <si>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</si>
  <si>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</si>
  <si>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</si>
  <si>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</si>
  <si>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</si>
  <si>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</si>
  <si>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</si>
  <si>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</si>
  <si>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</si>
  <si>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</si>
  <si>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</si>
  <si>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</si>
  <si>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</si>
  <si>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</si>
  <si>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</si>
  <si>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</si>
  <si>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</si>
  <si>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</si>
  <si>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</si>
  <si>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</si>
  <si>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</si>
  <si>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</si>
  <si>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</si>
  <si>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</si>
  <si>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</si>
  <si>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</si>
  <si>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</si>
  <si>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</si>
  <si>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</si>
  <si>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</si>
  <si>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</si>
  <si>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</si>
  <si>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</si>
  <si>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</si>
  <si>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</si>
  <si>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</si>
  <si>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</si>
  <si>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</si>
  <si>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</si>
  <si>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</si>
  <si>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</si>
  <si>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</si>
  <si>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</si>
  <si>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</si>
  <si>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</si>
  <si>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</si>
  <si>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</si>
  <si>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</si>
  <si>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</si>
  <si>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</si>
  <si>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</si>
  <si>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</si>
  <si>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</si>
  <si>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</si>
  <si>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</si>
  <si>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</si>
  <si>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</si>
  <si>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</si>
  <si>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</si>
  <si>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</si>
  <si>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</si>
  <si>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</si>
  <si>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</si>
  <si>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</si>
  <si>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</si>
  <si>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</si>
  <si>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</si>
  <si>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</si>
  <si>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</si>
  <si>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</si>
  <si>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</si>
  <si>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</si>
  <si>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</si>
  <si>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</si>
  <si>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</si>
  <si>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</si>
  <si>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</si>
  <si>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</si>
  <si>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</si>
  <si>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</si>
  <si>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</si>
  <si>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</si>
  <si>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</si>
  <si>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</si>
  <si>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</si>
  <si>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</si>
  <si>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</si>
  <si>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</si>
  <si>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</si>
  <si>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</si>
  <si>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</si>
  <si>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</si>
  <si>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</si>
  <si>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</si>
  <si>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</si>
  <si>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</si>
  <si>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</si>
  <si>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</si>
  <si>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</si>
  <si>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</si>
  <si>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</si>
  <si>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</si>
  <si>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</si>
  <si>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</si>
  <si>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</si>
  <si>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</si>
  <si>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</si>
  <si>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</si>
  <si>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</si>
  <si>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</si>
  <si>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</si>
  <si>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</si>
  <si>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</si>
  <si>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</si>
  <si>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</si>
  <si>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</si>
  <si>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</si>
  <si>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</si>
  <si>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</si>
  <si>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</si>
  <si>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</si>
  <si>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</si>
  <si>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</si>
  <si>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</si>
  <si>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</si>
  <si>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</si>
  <si>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</si>
  <si>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</si>
  <si>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</si>
  <si>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</si>
  <si>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</si>
  <si>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</si>
  <si>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</si>
  <si>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</si>
  <si>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</si>
  <si>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</si>
  <si>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</si>
  <si>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</si>
  <si>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</si>
  <si>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</si>
  <si>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</si>
  <si>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</si>
  <si>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</si>
  <si>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</si>
  <si>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</si>
  <si>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</si>
  <si>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</si>
  <si>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</si>
  <si>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</si>
  <si>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</si>
  <si>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</si>
  <si>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</si>
  <si>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</si>
  <si>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</si>
  <si>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</si>
  <si>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</si>
  <si>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</si>
  <si>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</si>
  <si>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</si>
  <si>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</si>
  <si>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</si>
  <si>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</si>
  <si>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</si>
  <si>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</si>
  <si>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</si>
  <si>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</si>
  <si>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</si>
  <si>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</si>
  <si>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</si>
  <si>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</si>
  <si>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</si>
  <si>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</si>
  <si>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</si>
  <si>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</si>
  <si>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</si>
  <si>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</si>
  <si>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</si>
  <si>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</si>
  <si>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</si>
  <si>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</si>
  <si>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</si>
  <si>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</si>
  <si>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</si>
  <si>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</si>
  <si>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</si>
  <si>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</si>
  <si>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</si>
  <si>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</si>
  <si>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</si>
  <si>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</si>
  <si>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</si>
  <si>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</si>
  <si>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</si>
  <si>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</si>
  <si>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</si>
  <si>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</si>
  <si>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</si>
  <si>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</si>
  <si>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</si>
  <si>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</si>
  <si>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</si>
  <si>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</si>
  <si>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</si>
  <si>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</si>
  <si>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</si>
  <si>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</si>
  <si>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</si>
  <si>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</si>
  <si>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</si>
  <si>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</si>
  <si>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</si>
  <si>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</si>
  <si>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</si>
  <si>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</si>
  <si>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</si>
  <si>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</si>
  <si>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</si>
  <si>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</si>
  <si>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</si>
  <si>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</si>
  <si>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</si>
  <si>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</si>
  <si>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</si>
  <si>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</si>
  <si>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</si>
  <si>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</si>
  <si>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</si>
  <si>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</si>
  <si>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</si>
  <si>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</si>
  <si>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</si>
  <si>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</si>
  <si>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</si>
  <si>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</si>
  <si>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</si>
  <si>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</si>
  <si>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</si>
  <si>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</si>
  <si>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</si>
  <si>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</si>
  <si>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</si>
  <si>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</si>
  <si>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</si>
  <si>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</si>
  <si>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</si>
  <si>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</si>
  <si>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</si>
  <si>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</si>
  <si>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</si>
  <si>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</si>
  <si>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</si>
  <si>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</si>
  <si>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</si>
  <si>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</si>
  <si>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</si>
  <si>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</si>
  <si>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</si>
  <si>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</si>
  <si>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</si>
  <si>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</si>
  <si>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</si>
  <si>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</si>
  <si>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</si>
  <si>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</si>
  <si>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</si>
  <si>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</si>
  <si>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</si>
  <si>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</si>
  <si>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</si>
  <si>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</si>
  <si>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</si>
  <si>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</si>
  <si>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</si>
  <si>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</si>
  <si>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</si>
  <si>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</si>
  <si>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</si>
  <si>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</si>
  <si>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</si>
  <si>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</si>
  <si>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</si>
  <si>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</si>
  <si>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</si>
  <si>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</si>
  <si>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</si>
  <si>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</si>
  <si>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</si>
  <si>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</si>
  <si>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</si>
  <si>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</si>
  <si>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</si>
  <si>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</si>
  <si>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</si>
  <si>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</si>
  <si>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</si>
  <si>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</si>
  <si>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</si>
  <si>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</si>
  <si>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</si>
  <si>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</si>
  <si>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</si>
  <si>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</si>
  <si>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</si>
  <si>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</si>
  <si>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</si>
  <si>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</si>
  <si>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</si>
  <si>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</si>
  <si>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</si>
  <si>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</si>
  <si>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</si>
  <si>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</si>
  <si>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</si>
  <si>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</si>
  <si>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</si>
  <si>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</si>
  <si>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</si>
  <si>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</si>
  <si>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</si>
  <si>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</si>
  <si>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</si>
  <si>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</si>
  <si>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</si>
  <si>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</si>
  <si>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</si>
  <si>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</si>
  <si>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</si>
  <si>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</si>
  <si>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</si>
  <si>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</si>
  <si>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</si>
  <si>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</si>
  <si>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</si>
  <si>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</si>
  <si>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</si>
  <si>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</si>
  <si>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</si>
  <si>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</si>
  <si>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</si>
  <si>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</si>
  <si>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</si>
  <si>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</si>
  <si>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</si>
  <si>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</si>
  <si>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</si>
  <si>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</si>
  <si>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</si>
  <si>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</si>
  <si>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</si>
  <si>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</si>
  <si>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</si>
  <si>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</si>
  <si>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</si>
  <si>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</si>
  <si>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</si>
  <si>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</si>
  <si>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</si>
  <si>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</si>
  <si>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</si>
  <si>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</si>
  <si>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</si>
  <si>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</si>
  <si>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</si>
  <si>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</si>
  <si>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</si>
  <si>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</si>
  <si>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</si>
  <si>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</si>
  <si>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</si>
  <si>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</si>
  <si>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</si>
  <si>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</si>
  <si>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</si>
  <si>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</si>
  <si>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</si>
  <si>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</si>
  <si>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</si>
  <si>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</si>
  <si>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</si>
  <si>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</si>
  <si>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</si>
  <si>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</si>
  <si>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</si>
  <si>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</si>
  <si>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</si>
  <si>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</si>
  <si>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</si>
  <si>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</si>
  <si>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</si>
  <si>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</si>
  <si>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</si>
  <si>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</si>
  <si>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</si>
  <si>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</si>
  <si>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</si>
  <si>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</si>
  <si>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</si>
  <si>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</si>
  <si>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</si>
  <si>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</si>
  <si>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</si>
  <si>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</si>
  <si>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</si>
  <si>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</si>
  <si>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</si>
  <si>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</si>
  <si>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</si>
  <si>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</si>
  <si>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</si>
  <si>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</si>
  <si>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</si>
  <si>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</si>
  <si>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</si>
  <si>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</si>
  <si>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</si>
  <si>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</si>
  <si>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</si>
  <si>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</si>
  <si>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</si>
  <si>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</si>
  <si>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</si>
  <si>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</si>
  <si>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</si>
  <si>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</si>
  <si>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</si>
  <si>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</si>
  <si>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</si>
  <si>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</si>
  <si>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</si>
  <si>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</si>
  <si>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</si>
  <si>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</si>
  <si>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</si>
  <si>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</si>
  <si>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</si>
  <si>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</si>
  <si>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</si>
  <si>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</si>
  <si>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</si>
  <si>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</si>
  <si>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</si>
  <si>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</si>
  <si>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</si>
  <si>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</si>
  <si>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</si>
  <si>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</si>
  <si>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</si>
  <si>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</si>
  <si>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</si>
  <si>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</si>
  <si>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</si>
  <si>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</si>
  <si>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</si>
  <si>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</si>
  <si>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</si>
  <si>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</si>
  <si>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</si>
  <si>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</si>
  <si>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</si>
  <si>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</si>
  <si>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</si>
  <si>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</si>
  <si>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</si>
  <si>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</si>
  <si>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</si>
  <si>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</si>
  <si>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</si>
  <si>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</si>
  <si>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</si>
  <si>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</si>
  <si>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</si>
  <si>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</si>
  <si>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</si>
  <si>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</si>
  <si>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</si>
  <si>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</si>
  <si>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</si>
  <si>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</si>
  <si>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</si>
  <si>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</si>
  <si>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</si>
  <si>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</si>
  <si>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</si>
  <si>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</si>
  <si>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</si>
  <si>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</si>
  <si>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</si>
  <si>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</si>
  <si>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</si>
  <si>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</si>
  <si>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</si>
  <si>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</si>
  <si>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</si>
  <si>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</si>
  <si>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</si>
  <si>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</si>
  <si>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</si>
  <si>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</si>
  <si>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</si>
  <si>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</si>
  <si>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</si>
  <si>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</si>
  <si>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</si>
  <si>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</si>
  <si>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</si>
  <si>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</si>
  <si>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</si>
  <si>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</si>
  <si>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</si>
  <si>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</si>
  <si>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</si>
  <si>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</si>
  <si>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</si>
  <si>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</si>
  <si>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</si>
  <si>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</si>
  <si>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</si>
  <si>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</si>
  <si>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</si>
  <si>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</si>
  <si>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</si>
  <si>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</si>
  <si>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</si>
  <si>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</si>
  <si>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</si>
  <si>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</si>
  <si>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</si>
  <si>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</si>
  <si>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</si>
  <si>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</si>
  <si>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</si>
  <si>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</si>
  <si>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</si>
  <si>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</si>
  <si>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</si>
  <si>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</si>
  <si>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</si>
  <si>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</si>
  <si>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</si>
  <si>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</si>
  <si>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</si>
  <si>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</si>
  <si>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</si>
  <si>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</si>
  <si>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</si>
  <si>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</si>
  <si>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</si>
  <si>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</si>
  <si>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</si>
  <si>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</si>
  <si>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</si>
  <si>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</si>
  <si>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</si>
  <si>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</si>
  <si>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</si>
  <si>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</si>
  <si>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</si>
  <si>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</si>
  <si>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</si>
  <si>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</si>
  <si>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</si>
  <si>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</si>
  <si>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</si>
  <si>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</si>
  <si>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</si>
  <si>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</si>
  <si>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</si>
  <si>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</si>
  <si>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</si>
  <si>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</si>
  <si>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</si>
  <si>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</si>
  <si>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</si>
  <si>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</si>
  <si>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</si>
  <si>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</si>
  <si>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</si>
  <si>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</si>
  <si>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</si>
  <si>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</si>
  <si>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</si>
  <si>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</si>
  <si>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</si>
  <si>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</si>
  <si>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</si>
  <si>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</si>
  <si>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</si>
  <si>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</si>
  <si>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</si>
  <si>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</si>
  <si>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</si>
  <si>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</si>
  <si>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</si>
  <si>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</si>
  <si>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</si>
  <si>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</si>
  <si>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</si>
  <si>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</si>
  <si>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</si>
  <si>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</si>
  <si>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</si>
  <si>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</si>
  <si>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</si>
  <si>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</si>
  <si>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</si>
  <si>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</si>
  <si>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</si>
  <si>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</si>
  <si>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</si>
  <si>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</si>
  <si>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</si>
  <si>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</si>
  <si>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</si>
  <si>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</si>
  <si>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</si>
  <si>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</si>
  <si>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</si>
  <si>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</si>
  <si>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</si>
  <si>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</si>
  <si>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</si>
  <si>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</si>
  <si>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</si>
  <si>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</si>
  <si>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</si>
  <si>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</si>
  <si>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</si>
  <si>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</si>
  <si>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</si>
  <si>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</si>
  <si>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</si>
  <si>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</si>
  <si>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</si>
  <si>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</si>
  <si>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</si>
  <si>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</si>
  <si>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</si>
  <si>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</si>
  <si>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</si>
  <si>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</si>
  <si>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</si>
  <si>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</si>
  <si>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</si>
  <si>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</si>
  <si>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</si>
  <si>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</si>
  <si>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</si>
  <si>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</si>
  <si>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</si>
  <si>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</si>
  <si>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</si>
  <si>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</si>
  <si>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</si>
  <si>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</si>
  <si>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</si>
  <si>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</si>
  <si>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</si>
  <si>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</si>
  <si>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</si>
  <si>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</si>
  <si>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</si>
  <si>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</si>
  <si>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</si>
  <si>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</si>
  <si>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</si>
  <si>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</si>
  <si>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</si>
  <si>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</si>
  <si>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</si>
  <si>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</si>
  <si>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</si>
  <si>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</si>
  <si>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</si>
  <si>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</si>
  <si>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</si>
  <si>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</si>
  <si>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</si>
  <si>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</si>
  <si>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</si>
  <si>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</si>
  <si>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</si>
  <si>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</si>
  <si>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</si>
  <si>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</si>
  <si>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</si>
  <si>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</si>
  <si>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</si>
  <si>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</si>
  <si>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</si>
  <si>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</si>
  <si>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</si>
  <si>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</si>
  <si>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</si>
  <si>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</si>
  <si>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</si>
  <si>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</si>
  <si>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</si>
  <si>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</si>
  <si>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</si>
  <si>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</si>
  <si>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</si>
  <si>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</si>
  <si>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</si>
  <si>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</si>
  <si>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</si>
  <si>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</si>
  <si>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</si>
  <si>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</si>
  <si>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</si>
  <si>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</si>
  <si>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</si>
  <si>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</si>
  <si>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</si>
  <si>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</si>
  <si>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</si>
  <si>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</si>
  <si>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</si>
  <si>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</si>
  <si>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</si>
  <si>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</si>
  <si>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</si>
  <si>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</si>
  <si>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</si>
  <si>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</si>
  <si>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</si>
  <si>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</si>
  <si>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</si>
  <si>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</si>
  <si>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</si>
  <si>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</si>
  <si>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</si>
  <si>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</si>
  <si>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</si>
  <si>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</si>
  <si>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</si>
  <si>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</si>
  <si>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</si>
  <si>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</si>
  <si>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</si>
  <si>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</si>
  <si>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</si>
  <si>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</si>
  <si>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</si>
  <si>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</si>
  <si>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</si>
  <si>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</si>
  <si>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</si>
  <si>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</si>
  <si>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</si>
  <si>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</si>
  <si>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</si>
  <si>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</si>
  <si>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</si>
  <si>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</si>
  <si>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</si>
  <si>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</si>
  <si>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</si>
  <si>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</si>
  <si>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</si>
  <si>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</si>
  <si>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</si>
  <si>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</si>
  <si>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</si>
  <si>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</si>
  <si>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</si>
  <si>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</si>
  <si>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</si>
  <si>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</si>
  <si>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</si>
  <si>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</si>
  <si>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</si>
  <si>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</si>
  <si>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</si>
  <si>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</si>
  <si>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</si>
  <si>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</si>
  <si>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</si>
  <si>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</si>
  <si>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</si>
  <si>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</si>
  <si>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</si>
  <si>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</si>
  <si>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</si>
  <si>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</si>
  <si>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</si>
  <si>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</si>
  <si>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</si>
  <si>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</si>
  <si>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</si>
  <si>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</si>
  <si>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</si>
  <si>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</si>
  <si>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</si>
  <si>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</si>
  <si>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</si>
  <si>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</si>
  <si>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</si>
  <si>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</si>
  <si>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</si>
  <si>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</si>
  <si>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</si>
  <si>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</si>
  <si>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</si>
  <si>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</si>
  <si>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</si>
  <si>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</si>
  <si>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</si>
  <si>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</si>
  <si>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</si>
  <si>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</si>
  <si>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</si>
  <si>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</si>
  <si>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</si>
  <si>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</si>
  <si>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</si>
  <si>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</si>
  <si>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</si>
  <si>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</si>
  <si>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</si>
  <si>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</si>
  <si>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</si>
  <si>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</si>
  <si>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</si>
  <si>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</si>
  <si>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</si>
  <si>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</si>
  <si>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</si>
  <si>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</si>
  <si>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</si>
  <si>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</si>
  <si>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</si>
  <si>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</si>
  <si>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</si>
  <si>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</si>
  <si>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</si>
  <si>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</si>
  <si>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</si>
  <si>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</si>
  <si>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</si>
  <si>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</si>
  <si>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</si>
  <si>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</si>
  <si>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</si>
  <si>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</si>
  <si>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</si>
  <si>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</si>
  <si>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</si>
  <si>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</si>
  <si>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</si>
  <si>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</si>
  <si>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</si>
  <si>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</si>
  <si>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</si>
  <si>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</si>
  <si>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</si>
  <si>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</si>
  <si>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</si>
  <si>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</si>
  <si>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</si>
  <si>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</si>
  <si>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</si>
  <si>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</si>
  <si>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</si>
  <si>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</si>
  <si>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</si>
  <si>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</si>
  <si>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</si>
  <si>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</si>
  <si>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</si>
  <si>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</si>
  <si>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</si>
  <si>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</si>
  <si>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</si>
  <si>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</si>
  <si>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</si>
  <si>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</si>
  <si>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</si>
  <si>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</si>
  <si>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</si>
  <si>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</si>
  <si>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</si>
  <si>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</si>
  <si>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</si>
  <si>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</si>
  <si>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</si>
  <si>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</si>
  <si>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</si>
  <si>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</si>
  <si>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</si>
  <si>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</si>
  <si>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</si>
  <si>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</si>
  <si>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</si>
  <si>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</si>
  <si>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</si>
  <si>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</si>
  <si>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</si>
  <si>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</si>
  <si>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</si>
  <si>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</si>
  <si>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</si>
  <si>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</si>
  <si>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</si>
  <si>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</si>
  <si>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</si>
  <si>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</si>
  <si>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</si>
  <si>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</si>
  <si>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</si>
  <si>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</si>
  <si>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</si>
  <si>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</si>
  <si>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</si>
  <si>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</si>
  <si>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</si>
  <si>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</si>
  <si>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</si>
  <si>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</si>
  <si>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</si>
  <si>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</si>
  <si>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</si>
  <si>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</si>
  <si>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</si>
  <si>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</si>
  <si>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</si>
  <si>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</si>
  <si>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</si>
  <si>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</si>
  <si>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</si>
  <si>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</si>
  <si>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</si>
  <si>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</si>
  <si>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</si>
  <si>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</si>
  <si>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</si>
  <si>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</si>
  <si>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</si>
  <si>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</si>
  <si>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</si>
  <si>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</si>
  <si>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</si>
  <si>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</si>
  <si>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</si>
  <si>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</si>
  <si>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</si>
  <si>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</si>
  <si>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</si>
  <si>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</si>
  <si>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</si>
  <si>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</si>
  <si>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</si>
  <si>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</si>
  <si>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</si>
  <si>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</si>
  <si>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</si>
  <si>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</si>
  <si>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</si>
  <si>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</si>
  <si>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</si>
  <si>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</si>
  <si>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</si>
  <si>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</si>
  <si>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</si>
  <si>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</si>
  <si>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</si>
  <si>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</si>
  <si>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</si>
  <si>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</si>
  <si>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</si>
  <si>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</si>
  <si>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</si>
  <si>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</si>
  <si>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</si>
  <si>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</si>
  <si>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</si>
  <si>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</si>
  <si>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</si>
  <si>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</si>
  <si>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</si>
  <si>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</si>
  <si>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</si>
  <si>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</si>
  <si>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</si>
  <si>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</si>
  <si>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</si>
  <si>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</si>
  <si>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</si>
  <si>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</si>
  <si>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</si>
  <si>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</si>
  <si>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</si>
  <si>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</si>
  <si>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</si>
  <si>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</si>
  <si>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</si>
  <si>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</si>
  <si>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</si>
  <si>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</si>
  <si>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</si>
  <si>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</si>
  <si>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</si>
  <si>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</si>
  <si>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</si>
  <si>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</si>
  <si>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</si>
  <si>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</si>
  <si>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</si>
  <si>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</si>
  <si>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</si>
  <si>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</si>
  <si>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</si>
  <si>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</si>
  <si>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</si>
  <si>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</si>
  <si>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</si>
  <si>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</si>
  <si>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</si>
  <si>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</si>
  <si>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</si>
  <si>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</si>
  <si>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</si>
  <si>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</si>
  <si>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</si>
  <si>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</si>
  <si>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</si>
  <si>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</si>
  <si>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</si>
  <si>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</si>
  <si>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</si>
  <si>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</si>
  <si>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</si>
  <si>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</si>
  <si>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</si>
  <si>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</si>
  <si>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</si>
  <si>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</si>
  <si>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</si>
  <si>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</si>
  <si>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</si>
  <si>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</si>
  <si>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</si>
  <si>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</si>
  <si>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</si>
  <si>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</si>
  <si>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</si>
  <si>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</si>
  <si>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</si>
  <si>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</si>
  <si>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</si>
  <si>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</si>
  <si>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</si>
  <si>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</si>
  <si>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</si>
  <si>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</si>
  <si>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</si>
  <si>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</si>
  <si>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</si>
  <si>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</si>
  <si>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</si>
  <si>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</si>
  <si>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</si>
  <si>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</si>
  <si>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</si>
  <si>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</si>
  <si>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</si>
  <si>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</si>
  <si>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</si>
  <si>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</si>
  <si>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</si>
  <si>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</si>
  <si>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</si>
  <si>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</si>
  <si>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</si>
  <si>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</si>
  <si>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</si>
  <si>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</si>
  <si>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</si>
  <si>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</si>
  <si>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</si>
  <si>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</si>
  <si>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</si>
  <si>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</si>
  <si>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</si>
  <si>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</si>
  <si>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</si>
  <si>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</si>
  <si>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</si>
  <si>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</si>
  <si>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</si>
  <si>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</si>
  <si>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</si>
  <si>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</si>
  <si>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</si>
  <si>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</si>
  <si>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</si>
  <si>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</si>
  <si>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</si>
  <si>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</si>
  <si>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</si>
  <si>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</si>
  <si>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</si>
  <si>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</si>
  <si>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</si>
  <si>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</si>
  <si>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</si>
  <si>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</si>
  <si>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</si>
  <si>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</si>
  <si>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</si>
  <si>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</si>
  <si>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</si>
  <si>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</si>
  <si>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</si>
  <si>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</si>
  <si>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</si>
  <si>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</si>
  <si>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</si>
  <si>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</si>
  <si>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</si>
  <si>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</si>
  <si>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</si>
  <si>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</si>
  <si>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</si>
  <si>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</si>
  <si>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</si>
  <si>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</si>
  <si>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</si>
  <si>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</si>
  <si>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</si>
  <si>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</si>
  <si>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</si>
  <si>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</si>
  <si>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</si>
  <si>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</si>
  <si>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</si>
  <si>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</si>
  <si>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</si>
  <si>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</si>
  <si>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</si>
  <si>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</si>
  <si>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</si>
  <si>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</si>
  <si>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</si>
  <si>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</si>
  <si>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</si>
  <si>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</si>
  <si>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</si>
  <si>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</si>
  <si>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</si>
  <si>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</si>
  <si>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</si>
  <si>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</si>
  <si>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</si>
  <si>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</si>
  <si>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</si>
  <si>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</si>
  <si>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</si>
  <si>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</si>
  <si>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</si>
  <si>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</si>
  <si>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</si>
  <si>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</si>
  <si>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</si>
  <si>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</si>
  <si>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</si>
  <si>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</si>
  <si>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</si>
  <si>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</si>
  <si>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</si>
  <si>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</si>
  <si>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</si>
  <si>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</si>
  <si>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</si>
  <si>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</si>
  <si>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</si>
  <si>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</si>
  <si>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</si>
  <si>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</si>
  <si>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</si>
  <si>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</si>
  <si>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</si>
  <si>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</si>
  <si>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</si>
  <si>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</si>
  <si>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</si>
  <si>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</si>
  <si>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</si>
  <si>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</si>
  <si>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</si>
  <si>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</si>
  <si>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</si>
  <si>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</si>
  <si>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</si>
  <si>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</si>
  <si>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</si>
  <si>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</si>
  <si>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</si>
  <si>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</si>
  <si>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</si>
  <si>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</si>
  <si>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</si>
  <si>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</si>
  <si>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</si>
  <si>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</si>
  <si>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</si>
  <si>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</si>
  <si>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</si>
  <si>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</si>
  <si>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</si>
  <si>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</si>
  <si>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</si>
  <si>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</si>
  <si>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</si>
  <si>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</si>
  <si>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</si>
  <si>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</si>
  <si>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</si>
  <si>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</si>
  <si>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</si>
  <si>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</si>
  <si>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</si>
  <si>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</si>
  <si>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</si>
  <si>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</si>
  <si>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</si>
  <si>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</si>
  <si>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</si>
  <si>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</si>
  <si>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</si>
  <si>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</si>
  <si>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</si>
  <si>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</si>
  <si>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</si>
  <si>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</si>
  <si>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</si>
  <si>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</si>
  <si>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</si>
  <si>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</si>
  <si>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</si>
  <si>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</si>
  <si>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</si>
  <si>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</si>
  <si>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</si>
  <si>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</si>
  <si>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</si>
  <si>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</si>
  <si>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</si>
  <si>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</si>
  <si>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</si>
  <si>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</si>
  <si>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</si>
  <si>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</si>
  <si>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</si>
  <si>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</si>
  <si>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</si>
  <si>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</si>
  <si>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</si>
  <si>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</si>
  <si>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</si>
  <si>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</si>
  <si>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</si>
  <si>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</si>
  <si>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</si>
  <si>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</si>
  <si>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</si>
  <si>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</si>
  <si>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</si>
  <si>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</si>
  <si>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</si>
  <si>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</si>
  <si>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</si>
  <si>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</si>
  <si>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</si>
  <si>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</si>
  <si>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</si>
  <si>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</si>
  <si>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</si>
  <si>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</si>
  <si>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</si>
  <si>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</si>
  <si>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</si>
  <si>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</si>
  <si>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</si>
  <si>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</si>
  <si>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</si>
  <si>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</si>
  <si>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</si>
  <si>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</si>
  <si>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</si>
  <si>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</si>
  <si>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</si>
  <si>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</si>
  <si>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</si>
  <si>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</si>
  <si>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</si>
  <si>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</si>
  <si>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</si>
  <si>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</si>
  <si>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</si>
  <si>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</si>
  <si>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</si>
  <si>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</si>
  <si>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</si>
  <si>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</si>
  <si>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</si>
  <si>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</si>
  <si>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</si>
  <si>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</si>
  <si>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</si>
  <si>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</si>
  <si>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</si>
  <si>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</si>
  <si>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</si>
  <si>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</si>
  <si>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</si>
  <si>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</si>
  <si>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</si>
  <si>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</si>
  <si>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</si>
  <si>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</si>
  <si>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</si>
  <si>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</si>
  <si>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</si>
  <si>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</si>
  <si>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</si>
  <si>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</si>
  <si>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</si>
  <si>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</si>
  <si>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</si>
  <si>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</si>
  <si>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</si>
  <si>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</si>
  <si>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</si>
  <si>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</si>
  <si>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</si>
  <si>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</si>
  <si>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</si>
  <si>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</si>
  <si>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</si>
  <si>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</si>
  <si>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</si>
  <si>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</si>
  <si>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</si>
  <si>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</si>
  <si>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</si>
  <si>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</si>
  <si>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</si>
  <si>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</si>
  <si>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</si>
  <si>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</si>
  <si>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</si>
  <si>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</si>
  <si>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</si>
  <si>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</si>
  <si>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</si>
  <si>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</si>
  <si>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</si>
  <si>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</si>
  <si>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</si>
  <si>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</si>
  <si>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</si>
  <si>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</si>
  <si>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</si>
  <si>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</si>
  <si>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</si>
  <si>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</si>
  <si>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</si>
  <si>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</si>
  <si>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</si>
  <si>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</si>
  <si>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</si>
  <si>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</si>
  <si>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</si>
  <si>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</si>
  <si>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</si>
  <si>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</si>
  <si>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</si>
  <si>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</si>
  <si>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</si>
  <si>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</si>
  <si>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</si>
  <si>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</si>
  <si>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</si>
  <si>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</si>
  <si>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</si>
  <si>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</si>
  <si>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</si>
  <si>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</si>
  <si>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</si>
  <si>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</si>
  <si>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</si>
  <si>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</si>
  <si>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</si>
  <si>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</si>
  <si>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</si>
  <si>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</si>
  <si>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</si>
  <si>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</si>
  <si>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</si>
  <si>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</si>
  <si>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</si>
  <si>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</si>
  <si>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</si>
  <si>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</si>
  <si>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</si>
  <si>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</si>
  <si>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</si>
  <si>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</si>
  <si>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</si>
  <si>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</si>
  <si>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</si>
  <si>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</si>
  <si>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</si>
  <si>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</si>
  <si>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</si>
  <si>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</si>
  <si>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</si>
  <si>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</si>
  <si>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</si>
  <si>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</si>
  <si>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</si>
  <si>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</si>
  <si>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</si>
  <si>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</si>
  <si>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</si>
  <si>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</si>
  <si>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</si>
  <si>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</si>
  <si>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</si>
  <si>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</si>
  <si>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</si>
  <si>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</si>
  <si>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</si>
  <si>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</si>
  <si>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</si>
  <si>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</si>
  <si>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</si>
  <si>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</si>
  <si>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</si>
  <si>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</si>
  <si>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</si>
  <si>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</si>
  <si>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</si>
  <si>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</si>
  <si>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</si>
  <si>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</si>
  <si>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</si>
  <si>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</si>
  <si>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</si>
  <si>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</si>
  <si>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</si>
  <si>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</si>
  <si>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</si>
  <si>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</si>
  <si>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</si>
  <si>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</si>
  <si>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</si>
  <si>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</si>
  <si>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</si>
  <si>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</si>
  <si>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</si>
  <si>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</si>
  <si>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</si>
  <si>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</si>
  <si>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</si>
  <si>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</si>
  <si>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</si>
  <si>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</si>
  <si>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</si>
  <si>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</si>
  <si>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</si>
  <si>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</si>
  <si>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</si>
  <si>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</si>
  <si>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</si>
  <si>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</si>
  <si>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</si>
  <si>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</si>
  <si>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</si>
  <si>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</si>
  <si>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</si>
  <si>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</si>
  <si>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</si>
  <si>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</si>
  <si>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</si>
  <si>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</si>
  <si>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</si>
  <si>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</si>
  <si>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</si>
  <si>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</si>
  <si>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</si>
  <si>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</si>
  <si>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</si>
  <si>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</si>
  <si>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</si>
  <si>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</si>
  <si>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</si>
  <si>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</si>
  <si>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</si>
  <si>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</si>
  <si>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</si>
  <si>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</si>
  <si>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</si>
  <si>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</si>
  <si>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</si>
  <si>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</si>
  <si>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</si>
  <si>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</si>
  <si>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</si>
  <si>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</si>
  <si>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</si>
  <si>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</si>
  <si>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</si>
  <si>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</si>
  <si>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</si>
  <si>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</si>
  <si>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</si>
  <si>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</si>
  <si>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</si>
  <si>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</si>
  <si>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</si>
  <si>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</si>
  <si>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</si>
  <si>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</si>
  <si>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</si>
  <si>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</si>
  <si>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</si>
  <si>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</si>
  <si>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</si>
  <si>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</si>
  <si>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</si>
  <si>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</si>
  <si>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</si>
  <si>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</si>
  <si>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</si>
  <si>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</si>
  <si>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</si>
  <si>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</si>
  <si>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</si>
  <si>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</si>
  <si>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</si>
  <si>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</si>
  <si>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</si>
  <si>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</si>
  <si>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</si>
  <si>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</si>
  <si>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</si>
  <si>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</si>
  <si>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</si>
  <si>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</si>
  <si>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</si>
  <si>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</si>
  <si>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</si>
  <si>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</si>
  <si>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</si>
  <si>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</si>
  <si>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</si>
  <si>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</si>
  <si>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</si>
  <si>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</si>
  <si>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</si>
  <si>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</si>
  <si>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</si>
  <si>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</si>
  <si>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</si>
  <si>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</si>
  <si>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</si>
  <si>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</si>
  <si>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</si>
  <si>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</si>
  <si>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</si>
  <si>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</si>
  <si>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</si>
  <si>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</si>
  <si>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</si>
  <si>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</si>
  <si>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</si>
  <si>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</si>
  <si>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</si>
  <si>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</si>
  <si>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</si>
  <si>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</si>
  <si>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</si>
  <si>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</si>
  <si>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</si>
  <si>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</si>
  <si>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</si>
  <si>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</si>
  <si>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</si>
  <si>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</si>
  <si>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</si>
  <si>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</si>
  <si>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</si>
  <si>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</si>
  <si>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</si>
  <si>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</si>
  <si>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</si>
  <si>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</si>
  <si>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</si>
  <si>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</si>
  <si>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</si>
  <si>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</si>
  <si>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</si>
  <si>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</si>
  <si>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</si>
  <si>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</si>
  <si>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</si>
  <si>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</si>
  <si>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</si>
  <si>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</si>
  <si>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</si>
  <si>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</si>
  <si>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</si>
  <si>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</si>
  <si>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</si>
  <si>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</si>
  <si>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</si>
  <si>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</si>
  <si>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</si>
  <si>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</si>
  <si>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</si>
  <si>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</si>
  <si>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</si>
  <si>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</si>
  <si>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</si>
  <si>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</si>
  <si>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</si>
  <si>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</si>
  <si>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</si>
  <si>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</si>
  <si>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</si>
  <si>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</si>
  <si>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</si>
  <si>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</si>
  <si>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</si>
  <si>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</si>
  <si>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</si>
  <si>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</si>
  <si>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</si>
  <si>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</si>
  <si>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</si>
  <si>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</si>
  <si>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</si>
  <si>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</si>
  <si>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</si>
  <si>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</si>
  <si>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</si>
  <si>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</si>
  <si>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</si>
  <si>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</si>
  <si>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</si>
  <si>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</si>
  <si>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</si>
  <si>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</si>
  <si>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</si>
  <si>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</si>
  <si>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</si>
  <si>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</si>
  <si>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</si>
  <si>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</si>
  <si>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</si>
  <si>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</si>
  <si>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</si>
  <si>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</si>
  <si>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</si>
  <si>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</si>
  <si>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</si>
  <si>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</si>
  <si>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</si>
  <si>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</si>
  <si>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</si>
  <si>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</si>
  <si>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</si>
  <si>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</si>
  <si>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</si>
  <si>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</si>
  <si>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</si>
  <si>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</si>
  <si>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</si>
  <si>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</si>
  <si>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</si>
  <si>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</si>
  <si>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</si>
  <si>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</si>
  <si>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</si>
  <si>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</si>
  <si>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</si>
  <si>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</si>
  <si>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</si>
  <si>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</si>
  <si>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</si>
  <si>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</si>
  <si>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</si>
  <si>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</si>
  <si>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</si>
  <si>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</si>
  <si>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</si>
  <si>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</si>
  <si>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</si>
  <si>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</si>
  <si>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</si>
  <si>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</si>
  <si>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</si>
  <si>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</si>
  <si>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</si>
  <si>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</si>
  <si>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</si>
  <si>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</si>
  <si>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</si>
  <si>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</si>
  <si>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</si>
  <si>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</si>
  <si>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</si>
  <si>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</si>
  <si>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</si>
  <si>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</si>
  <si>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</si>
  <si>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</si>
  <si>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</si>
  <si>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</si>
  <si>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</si>
  <si>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</si>
  <si>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</si>
  <si>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</si>
  <si>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</si>
  <si>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</si>
  <si>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</si>
  <si>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</si>
  <si>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</si>
  <si>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</si>
  <si>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</si>
  <si>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</si>
  <si>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</si>
  <si>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</si>
  <si>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</si>
  <si>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</si>
  <si>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</si>
  <si>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</si>
  <si>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</si>
  <si>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</si>
  <si>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</si>
  <si>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</si>
  <si>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</si>
  <si>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</si>
  <si>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</si>
  <si>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</si>
  <si>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</si>
  <si>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</si>
  <si>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</si>
  <si>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</si>
  <si>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</si>
  <si>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</si>
  <si>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</si>
  <si>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</si>
  <si>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</si>
  <si>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</si>
  <si>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</si>
  <si>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</si>
  <si>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</si>
  <si>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</si>
  <si>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</si>
  <si>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</si>
  <si>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</si>
  <si>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</si>
  <si>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</si>
  <si>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</si>
  <si>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</si>
  <si>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</si>
  <si>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</si>
  <si>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</si>
  <si>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</si>
  <si>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</si>
  <si>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</si>
  <si>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</si>
  <si>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</si>
  <si>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</si>
  <si>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</si>
  <si>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</si>
  <si>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</si>
  <si>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</si>
  <si>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</si>
  <si>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</si>
  <si>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</si>
  <si>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</si>
  <si>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</si>
  <si>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</si>
  <si>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</si>
  <si>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</si>
  <si>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</si>
  <si>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</si>
  <si>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</si>
  <si>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</si>
  <si>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</si>
  <si>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</si>
  <si>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</si>
  <si>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</si>
  <si>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</si>
  <si>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</si>
  <si>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</si>
  <si>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</si>
  <si>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</si>
  <si>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</si>
  <si>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</si>
  <si>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</si>
  <si>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</si>
  <si>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</si>
  <si>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</si>
  <si>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</si>
  <si>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</si>
  <si>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</si>
  <si>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</si>
  <si>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</si>
  <si>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</si>
  <si>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</si>
  <si>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</si>
  <si>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</si>
  <si>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</si>
  <si>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</si>
  <si>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</si>
  <si>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</si>
  <si>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</si>
  <si>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</si>
  <si>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</si>
  <si>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</si>
  <si>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</si>
  <si>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</si>
  <si>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</si>
  <si>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</si>
  <si>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</si>
  <si>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</si>
  <si>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</si>
  <si>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</si>
  <si>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</si>
  <si>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</si>
  <si>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</si>
  <si>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</si>
  <si>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</si>
  <si>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</si>
  <si>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</si>
  <si>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</si>
  <si>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</si>
  <si>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</si>
  <si>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</si>
  <si>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</si>
  <si>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</si>
  <si>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</si>
  <si>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</si>
  <si>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</si>
  <si>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</si>
  <si>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</si>
  <si>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</si>
  <si>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</si>
  <si>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</si>
  <si>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</si>
  <si>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</si>
  <si>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</si>
  <si>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</si>
  <si>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</si>
  <si>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</si>
  <si>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</si>
  <si>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</si>
  <si>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</si>
  <si>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</si>
  <si>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</si>
  <si>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</si>
  <si>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</si>
  <si>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</si>
  <si>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</si>
  <si>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</si>
  <si>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</si>
  <si>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</si>
  <si>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</si>
  <si>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</si>
  <si>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</si>
  <si>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</si>
  <si>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</si>
  <si>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</si>
  <si>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</si>
  <si>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</si>
  <si>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</si>
  <si>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</si>
  <si>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</si>
  <si>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</si>
  <si>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</si>
  <si>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</si>
  <si>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</si>
  <si>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</si>
  <si>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</si>
  <si>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</si>
  <si>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</si>
  <si>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</si>
  <si>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</si>
  <si>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</si>
  <si>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</si>
  <si>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</si>
  <si>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</si>
  <si>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</si>
  <si>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</si>
  <si>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</si>
  <si>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</si>
  <si>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</si>
  <si>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</si>
  <si>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</si>
  <si>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</si>
  <si>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</si>
  <si>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</si>
  <si>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</si>
  <si>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</si>
  <si>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</si>
  <si>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</si>
  <si>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</si>
  <si>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</si>
  <si>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</si>
  <si>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</si>
  <si>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</si>
  <si>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</si>
  <si>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</si>
  <si>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</si>
  <si>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</si>
  <si>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</si>
  <si>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</si>
  <si>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</si>
  <si>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</si>
  <si>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</si>
  <si>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</si>
  <si>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</si>
  <si>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</si>
  <si>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</si>
  <si>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</si>
  <si>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</si>
  <si>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</si>
  <si>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</si>
  <si>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</si>
  <si>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</si>
  <si>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</si>
  <si>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</si>
  <si>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</si>
  <si>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</si>
  <si>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</si>
  <si>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</si>
  <si>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</si>
  <si>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</si>
  <si>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</si>
  <si>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</si>
  <si>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</si>
  <si>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</si>
  <si>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</si>
  <si>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</si>
  <si>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</si>
  <si>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</si>
  <si>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</si>
  <si>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</si>
  <si>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</si>
  <si>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</si>
  <si>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</si>
  <si>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</si>
  <si>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</si>
  <si>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</si>
  <si>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</si>
  <si>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</si>
  <si>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</si>
  <si>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</si>
  <si>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</si>
  <si>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</si>
  <si>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</si>
  <si>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</si>
  <si>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</si>
  <si>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</si>
  <si>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</si>
  <si>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</si>
  <si>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</si>
  <si>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</si>
  <si>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</si>
  <si>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</si>
  <si>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</si>
  <si>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</si>
  <si>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</si>
  <si>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</si>
  <si>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</si>
  <si>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</si>
  <si>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</si>
  <si>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</si>
  <si>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</si>
  <si>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</si>
  <si>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</si>
  <si>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</si>
  <si>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</si>
  <si>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</si>
  <si>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</si>
  <si>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</si>
  <si>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</si>
  <si>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</si>
  <si>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</si>
  <si>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</si>
  <si>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</si>
  <si>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</si>
  <si>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</si>
  <si>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</si>
  <si>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</si>
  <si>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</si>
  <si>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</si>
  <si>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</si>
  <si>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</si>
  <si>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</si>
  <si>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</si>
  <si>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</si>
  <si>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</si>
  <si>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</si>
  <si>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</si>
  <si>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</si>
  <si>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</si>
  <si>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</si>
  <si>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</si>
  <si>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</si>
  <si>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</si>
  <si>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</si>
  <si>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</si>
  <si>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</si>
  <si>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</si>
  <si>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</si>
  <si>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</si>
  <si>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</si>
  <si>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</si>
  <si>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</si>
  <si>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</si>
  <si>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</si>
  <si>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</si>
  <si>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</si>
  <si>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</si>
  <si>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</si>
  <si>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</si>
  <si>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</si>
  <si>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</si>
  <si>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</si>
  <si>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</si>
  <si>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</si>
  <si>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</si>
  <si>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</si>
  <si>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</si>
  <si>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</si>
  <si>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</si>
  <si>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</si>
  <si>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</si>
  <si>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</si>
  <si>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</si>
  <si>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</si>
  <si>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</si>
  <si>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</si>
  <si>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</si>
  <si>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</si>
  <si>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</si>
  <si>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</si>
  <si>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</si>
  <si>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</si>
  <si>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</si>
  <si>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</si>
  <si>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</si>
  <si>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</si>
  <si>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</si>
  <si>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</si>
  <si>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</si>
  <si>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</si>
  <si>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</si>
  <si>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</si>
  <si>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</si>
  <si>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</si>
  <si>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</si>
  <si>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</si>
  <si>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</si>
  <si>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</si>
  <si>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</si>
  <si>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</si>
  <si>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</si>
  <si>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</si>
  <si>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</si>
  <si>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</si>
  <si>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</si>
  <si>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</si>
  <si>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</si>
  <si>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</si>
  <si>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</si>
  <si>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</si>
  <si>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</si>
  <si>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</si>
  <si>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</si>
  <si>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</si>
  <si>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</si>
  <si>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</si>
  <si>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</si>
  <si>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</si>
  <si>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</si>
  <si>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</si>
  <si>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</si>
  <si>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</si>
  <si>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</si>
  <si>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</si>
  <si>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</si>
  <si>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</si>
  <si>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</si>
  <si>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</si>
  <si>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</si>
  <si>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</si>
  <si>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</si>
  <si>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</si>
  <si>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</si>
  <si>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</si>
  <si>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</si>
  <si>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</si>
  <si>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</si>
  <si>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</si>
  <si>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</si>
  <si>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</si>
  <si>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</si>
  <si>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</si>
  <si>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</si>
  <si>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</si>
  <si>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</si>
  <si>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</si>
  <si>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</si>
  <si>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</si>
  <si>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</si>
  <si>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</si>
  <si>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</si>
  <si>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</si>
  <si>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</si>
  <si>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</si>
  <si>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</si>
  <si>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</si>
  <si>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</si>
  <si>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</si>
  <si>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</si>
  <si>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</si>
  <si>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</si>
  <si>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</si>
  <si>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</si>
  <si>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</si>
  <si>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</si>
  <si>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</si>
  <si>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</si>
  <si>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</si>
  <si>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</si>
  <si>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</si>
  <si>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</si>
  <si>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</si>
  <si>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</si>
  <si>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</si>
  <si>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</si>
  <si>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</si>
  <si>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</si>
  <si>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</si>
  <si>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</si>
  <si>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</si>
  <si>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</si>
  <si>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</si>
  <si>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</si>
  <si>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</si>
  <si>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</si>
  <si>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</si>
  <si>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</si>
  <si>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</si>
  <si>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</si>
  <si>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</si>
  <si>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</si>
  <si>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</si>
  <si>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</si>
  <si>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</si>
  <si>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</si>
  <si>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</si>
  <si>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</si>
  <si>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</si>
  <si>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</si>
  <si>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</si>
  <si>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</si>
  <si>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</si>
  <si>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</si>
  <si>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</si>
  <si>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</si>
  <si>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</si>
  <si>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</si>
  <si>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</si>
  <si>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</si>
  <si>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</si>
  <si>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</si>
  <si>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</si>
  <si>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</si>
  <si>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</si>
  <si>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</si>
  <si>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</si>
  <si>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</si>
  <si>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</si>
  <si>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</si>
  <si>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</si>
  <si>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</si>
  <si>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</si>
  <si>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</si>
  <si>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</si>
  <si>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</si>
  <si>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</si>
  <si>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</si>
  <si>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</si>
  <si>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</si>
  <si>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</si>
  <si>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</si>
  <si>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</si>
  <si>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</si>
  <si>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</si>
  <si>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</si>
  <si>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</si>
  <si>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</si>
  <si>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</si>
  <si>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</si>
  <si>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</si>
  <si>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</si>
  <si>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</si>
  <si>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</si>
  <si>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</si>
  <si>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</si>
  <si>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</si>
  <si>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</si>
  <si>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</si>
  <si>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</si>
  <si>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</si>
  <si>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</si>
  <si>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</si>
  <si>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</si>
  <si>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</si>
  <si>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</si>
  <si>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</si>
  <si>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</si>
  <si>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</si>
  <si>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</si>
  <si>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</si>
  <si>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</si>
  <si>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</si>
  <si>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</si>
  <si>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</si>
  <si>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</si>
  <si>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</si>
  <si>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</si>
  <si>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</si>
  <si>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</si>
  <si>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</si>
  <si>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</si>
  <si>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</si>
  <si>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</si>
  <si>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</si>
  <si>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</si>
  <si>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</si>
  <si>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</si>
  <si>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</si>
  <si>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</si>
  <si>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</si>
  <si>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</si>
  <si>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</si>
  <si>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</si>
  <si>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</si>
  <si>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</si>
  <si>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</si>
  <si>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</si>
  <si>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</si>
  <si>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</si>
  <si>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</si>
  <si>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</si>
  <si>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</si>
  <si>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</si>
  <si>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</si>
  <si>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</si>
  <si>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</si>
  <si>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</si>
  <si>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</si>
  <si>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</si>
  <si>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</si>
  <si>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</si>
  <si>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</si>
  <si>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</si>
  <si>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</si>
  <si>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</si>
  <si>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</si>
  <si>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</si>
  <si>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</si>
  <si>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</si>
  <si>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</si>
  <si>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</si>
  <si>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</si>
  <si>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</si>
  <si>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</si>
  <si>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</si>
  <si>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</si>
  <si>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</si>
  <si>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</si>
  <si>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</si>
  <si>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</si>
  <si>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</si>
  <si>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</si>
  <si>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</si>
  <si>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</si>
  <si>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</si>
  <si>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</si>
  <si>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</si>
  <si>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</si>
  <si>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</si>
  <si>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</si>
  <si>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</si>
  <si>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</si>
  <si>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</si>
  <si>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</si>
  <si>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</si>
  <si>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</si>
  <si>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</si>
  <si>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</si>
  <si>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</si>
  <si>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</si>
  <si>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</si>
  <si>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</si>
  <si>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</si>
  <si>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</si>
  <si>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</si>
  <si>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</si>
  <si>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</si>
  <si>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</si>
  <si>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</si>
  <si>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</si>
  <si>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</si>
  <si>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</si>
  <si>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</si>
  <si>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</si>
  <si>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</si>
  <si>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</si>
  <si>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</si>
  <si>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</si>
  <si>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</si>
  <si>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</si>
  <si>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</si>
  <si>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</si>
  <si>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</si>
  <si>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</si>
  <si>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</si>
  <si>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</si>
  <si>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</si>
  <si>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</si>
  <si>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</si>
  <si>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</si>
  <si>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</si>
  <si>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</si>
  <si>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</si>
  <si>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</si>
  <si>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</si>
  <si>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</si>
  <si>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</si>
  <si>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</si>
  <si>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</si>
  <si>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</si>
  <si>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</si>
  <si>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</si>
  <si>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</si>
  <si>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</si>
  <si>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</si>
  <si>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</si>
  <si>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</si>
  <si>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</si>
  <si>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</si>
  <si>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</si>
  <si>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</si>
  <si>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</si>
  <si>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</si>
  <si>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</si>
  <si>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</si>
  <si>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</si>
  <si>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</si>
  <si>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</si>
  <si>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</si>
  <si>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</si>
  <si>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</si>
  <si>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</si>
  <si>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</si>
  <si>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</si>
  <si>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</si>
  <si>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</si>
  <si>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</si>
  <si>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</si>
  <si>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</si>
  <si>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</si>
  <si>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</si>
  <si>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</si>
  <si>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</si>
  <si>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</si>
  <si>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</si>
  <si>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</si>
  <si>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</si>
  <si>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</si>
  <si>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</si>
  <si>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</si>
  <si>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</si>
  <si>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</si>
  <si>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</si>
  <si>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</si>
  <si>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</si>
  <si>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</si>
  <si>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</si>
  <si>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</si>
  <si>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</si>
  <si>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</si>
  <si>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</si>
  <si>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</si>
  <si>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</si>
  <si>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</si>
  <si>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</si>
  <si>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</si>
  <si>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</si>
  <si>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</si>
  <si>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</si>
  <si>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</si>
  <si>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</si>
  <si>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</si>
  <si>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</si>
  <si>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</si>
  <si>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</si>
  <si>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</si>
  <si>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</si>
  <si>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</si>
  <si>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</si>
  <si>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</si>
  <si>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</si>
  <si>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</si>
  <si>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</si>
  <si>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</si>
  <si>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</si>
  <si>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</si>
  <si>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</si>
  <si>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</si>
  <si>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</si>
  <si>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</si>
  <si>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</si>
  <si>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</si>
  <si>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</si>
  <si>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</si>
  <si>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</si>
  <si>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</si>
  <si>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</si>
  <si>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</si>
  <si>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</si>
  <si>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</si>
  <si>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</si>
  <si>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</si>
  <si>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</si>
  <si>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</si>
  <si>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</si>
  <si>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</si>
  <si>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</si>
  <si>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</si>
  <si>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</si>
  <si>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</si>
  <si>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</si>
  <si>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</si>
  <si>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</si>
  <si>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</si>
  <si>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</si>
  <si>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</si>
  <si>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</si>
  <si>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</si>
  <si>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</si>
  <si>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</si>
  <si>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</si>
  <si>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</si>
  <si>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</si>
  <si>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</si>
  <si>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</si>
  <si>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</si>
  <si>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</si>
  <si>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</si>
  <si>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</si>
  <si>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</si>
  <si>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</si>
  <si>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</si>
  <si>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</si>
  <si>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</si>
  <si>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</si>
  <si>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</si>
  <si>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</si>
  <si>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</si>
  <si>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</si>
  <si>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</si>
  <si>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</si>
  <si>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</si>
  <si>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</si>
  <si>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</si>
  <si>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</si>
  <si>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</si>
  <si>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</si>
  <si>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</si>
  <si>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</si>
  <si>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</si>
  <si>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</si>
  <si>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</si>
  <si>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</si>
  <si>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</si>
  <si>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</si>
  <si>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</si>
  <si>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</si>
  <si>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</si>
  <si>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</si>
  <si>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</si>
  <si>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</si>
  <si>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</si>
  <si>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</si>
  <si>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</si>
  <si>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</si>
  <si>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</si>
  <si>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</si>
  <si>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</si>
  <si>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</si>
  <si>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</si>
  <si>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</si>
  <si>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</si>
  <si>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</si>
  <si>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</si>
  <si>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</si>
  <si>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</si>
  <si>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</si>
  <si>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</si>
  <si>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</si>
  <si>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</si>
  <si>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</si>
  <si>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</si>
  <si>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</si>
  <si>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</si>
  <si>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</si>
  <si>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</si>
  <si>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</si>
  <si>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</si>
  <si>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</si>
  <si>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</si>
  <si>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</si>
  <si>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</si>
  <si>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</si>
  <si>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</si>
  <si>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</si>
  <si>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</si>
  <si>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</si>
  <si>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</si>
  <si>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</si>
  <si>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</si>
  <si>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</si>
  <si>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</si>
  <si>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</si>
  <si>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</si>
  <si>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</si>
  <si>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</si>
  <si>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</si>
  <si>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</si>
  <si>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</si>
  <si>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</si>
  <si>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</si>
  <si>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</si>
  <si>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</si>
  <si>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</si>
  <si>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</si>
  <si>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</si>
  <si>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</si>
  <si>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</si>
  <si>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</si>
  <si>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</si>
  <si>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</si>
  <si>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</si>
  <si>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</si>
  <si>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</si>
  <si>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</si>
  <si>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</si>
  <si>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</si>
  <si>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</si>
  <si>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</si>
  <si>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</si>
  <si>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</si>
  <si>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</si>
  <si>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</si>
  <si>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</si>
  <si>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</si>
  <si>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</si>
  <si>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</si>
  <si>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</si>
  <si>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</si>
  <si>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</si>
  <si>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</si>
  <si>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</si>
  <si>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</si>
  <si>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</si>
  <si>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</si>
  <si>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</si>
  <si>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</si>
  <si>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</si>
  <si>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</si>
  <si>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</si>
  <si>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</si>
  <si>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</si>
  <si>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</si>
  <si>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</si>
  <si>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</si>
  <si>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</si>
  <si>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</si>
  <si>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</si>
  <si>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</si>
  <si>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</si>
  <si>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</si>
  <si>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</si>
  <si>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</si>
  <si>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</si>
  <si>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</si>
  <si>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</si>
  <si>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</si>
  <si>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</si>
  <si>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</si>
  <si>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</si>
  <si>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</si>
  <si>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</si>
  <si>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</si>
  <si>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</si>
  <si>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</si>
  <si>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</si>
  <si>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</si>
  <si>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</si>
  <si>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</si>
  <si>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</si>
  <si>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</si>
  <si>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</si>
  <si>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</si>
  <si>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</si>
  <si>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</si>
  <si>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</si>
  <si>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</si>
  <si>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</si>
  <si>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</si>
  <si>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</si>
  <si>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</si>
  <si>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</si>
  <si>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</si>
  <si>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</si>
  <si>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</si>
  <si>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</si>
  <si>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</si>
  <si>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</si>
  <si>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</si>
  <si>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</si>
  <si>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</si>
  <si>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</si>
  <si>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</si>
  <si>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</si>
  <si>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</si>
  <si>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</si>
  <si>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</si>
  <si>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</si>
  <si>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</si>
  <si>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</si>
  <si>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</si>
  <si>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</si>
  <si>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</si>
  <si>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</si>
  <si>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</si>
  <si>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</si>
  <si>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</si>
  <si>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</si>
  <si>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</si>
  <si>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</si>
  <si>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</si>
  <si>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</si>
  <si>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</si>
  <si>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</si>
  <si>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</si>
  <si>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</si>
  <si>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</si>
  <si>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</si>
  <si>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</si>
  <si>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</si>
  <si>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</si>
  <si>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</si>
  <si>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</si>
  <si>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</si>
  <si>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</si>
  <si>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</si>
  <si>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</si>
  <si>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</si>
  <si>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</si>
  <si>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</si>
  <si>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</si>
  <si>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</si>
  <si>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</si>
  <si>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</si>
  <si>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</si>
  <si>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</si>
  <si>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</si>
  <si>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</si>
  <si>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</si>
  <si>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</si>
  <si>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</si>
  <si>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</si>
  <si>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</si>
  <si>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</si>
  <si>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</si>
  <si>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</si>
  <si>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</si>
  <si>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</si>
  <si>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</si>
  <si>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</si>
  <si>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</si>
  <si>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</si>
  <si>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</si>
  <si>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</si>
  <si>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</si>
  <si>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</si>
  <si>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</si>
  <si>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</si>
  <si>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</si>
  <si>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</si>
  <si>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</si>
  <si>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</si>
  <si>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</si>
  <si>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</si>
  <si>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</si>
  <si>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</si>
  <si>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</si>
  <si>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</si>
  <si>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</si>
  <si>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</si>
  <si>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</si>
  <si>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</si>
  <si>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</si>
  <si>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</si>
  <si>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</si>
  <si>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</si>
  <si>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</si>
  <si>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</si>
  <si>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</si>
  <si>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</si>
  <si>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</si>
  <si>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</si>
  <si>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</si>
  <si>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</si>
  <si>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</si>
  <si>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</si>
  <si>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</si>
  <si>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</si>
  <si>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</si>
  <si>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</si>
  <si>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</si>
  <si>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</si>
  <si>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</si>
  <si>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</si>
  <si>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</si>
  <si>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</si>
  <si>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</si>
  <si>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</si>
  <si>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</si>
  <si>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</si>
  <si>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</si>
  <si>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</si>
  <si>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</si>
  <si>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</si>
  <si>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</si>
  <si>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</si>
  <si>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</si>
  <si>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</si>
  <si>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</si>
  <si>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</si>
  <si>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</si>
  <si>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</si>
  <si>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</si>
  <si>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</si>
  <si>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</si>
  <si>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</si>
  <si>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</si>
  <si>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</si>
  <si>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</si>
  <si>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</si>
  <si>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</si>
  <si>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</si>
  <si>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</si>
  <si>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</si>
  <si>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</si>
  <si>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</si>
  <si>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</si>
  <si>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</si>
  <si>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</si>
  <si>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</si>
  <si>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</si>
  <si>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</si>
  <si>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</si>
  <si>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</si>
  <si>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</si>
  <si>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</si>
  <si>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</si>
  <si>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</si>
  <si>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</si>
  <si>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</si>
  <si>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</si>
  <si>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</si>
  <si>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</si>
  <si>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</si>
  <si>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</si>
  <si>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</si>
  <si>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</si>
  <si>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</si>
  <si>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</si>
  <si>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</si>
  <si>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</si>
  <si>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</si>
  <si>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</si>
  <si>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</si>
  <si>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</si>
  <si>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</si>
  <si>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</si>
  <si>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</si>
  <si>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</si>
  <si>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</si>
  <si>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</si>
  <si>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</si>
  <si>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</si>
  <si>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</si>
  <si>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</si>
  <si>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</si>
  <si>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</si>
  <si>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</si>
  <si>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</si>
  <si>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</si>
  <si>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</si>
  <si>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</si>
  <si>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</si>
  <si>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</si>
  <si>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</si>
  <si>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</si>
  <si>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</si>
  <si>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</si>
  <si>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</si>
  <si>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</si>
  <si>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</si>
  <si>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</si>
  <si>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</si>
  <si>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</si>
  <si>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</si>
  <si>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</si>
  <si>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</si>
  <si>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</si>
  <si>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</si>
  <si>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</si>
  <si>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</si>
  <si>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</si>
  <si>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</si>
  <si>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</si>
  <si>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</si>
  <si>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</si>
  <si>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</si>
  <si>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</si>
  <si>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</si>
  <si>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</si>
  <si>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</si>
  <si>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</si>
  <si>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</si>
  <si>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</si>
  <si>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</si>
  <si>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</si>
  <si>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</si>
  <si>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</si>
  <si>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</si>
  <si>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</si>
  <si>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</si>
  <si>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</si>
  <si>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</si>
  <si>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</si>
  <si>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</si>
  <si>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</si>
  <si>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</si>
  <si>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</si>
  <si>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</si>
  <si>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</si>
  <si>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</si>
  <si>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</si>
  <si>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</si>
  <si>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</si>
  <si>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</si>
  <si>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</si>
  <si>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</si>
  <si>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</si>
  <si>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</si>
  <si>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</si>
  <si>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</si>
  <si>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</si>
  <si>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</si>
  <si>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</si>
  <si>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</si>
  <si>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</si>
  <si>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</si>
  <si>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</si>
  <si>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</si>
  <si>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</si>
  <si>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</si>
  <si>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</si>
  <si>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</si>
  <si>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</si>
  <si>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</si>
  <si>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</si>
  <si>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</si>
  <si>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</si>
  <si>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</si>
  <si>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</si>
  <si>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</si>
  <si>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</si>
  <si>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</si>
  <si>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</si>
  <si>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</si>
  <si>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</si>
  <si>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</si>
  <si>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</si>
  <si>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</si>
  <si>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</si>
  <si>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</si>
  <si>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</si>
  <si>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</si>
  <si>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</si>
  <si>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</si>
  <si>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</si>
  <si>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</si>
  <si>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</si>
  <si>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</si>
  <si>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</si>
  <si>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</si>
  <si>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</si>
  <si>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</si>
  <si>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</si>
  <si>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</si>
  <si>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</si>
  <si>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</si>
  <si>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</si>
  <si>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</si>
  <si>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</si>
  <si>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</si>
  <si>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</si>
  <si>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</si>
  <si>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</si>
  <si>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</si>
  <si>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</si>
  <si>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</si>
  <si>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</si>
  <si>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</si>
  <si>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</si>
  <si>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</si>
  <si>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</si>
  <si>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</si>
  <si>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</si>
  <si>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</si>
  <si>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</si>
  <si>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</si>
  <si>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</si>
  <si>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</si>
  <si>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</si>
  <si>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</si>
  <si>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</si>
  <si>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</si>
  <si>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</si>
  <si>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</si>
  <si>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</si>
  <si>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</si>
  <si>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</si>
  <si>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</si>
  <si>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</si>
  <si>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</si>
  <si>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</si>
  <si>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</si>
  <si>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</si>
  <si>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</si>
  <si>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</si>
  <si>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</si>
  <si>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</si>
  <si>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</si>
  <si>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</si>
  <si>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</si>
  <si>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</si>
  <si>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</si>
  <si>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</si>
  <si>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</si>
  <si>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</si>
  <si>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</si>
  <si>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</si>
  <si>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</si>
  <si>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</si>
  <si>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</si>
  <si>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</si>
  <si>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</si>
  <si>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</si>
  <si>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</si>
  <si>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</si>
  <si>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</si>
  <si>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</si>
  <si>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</si>
  <si>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</si>
  <si>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</si>
  <si>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</si>
  <si>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</si>
  <si>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</si>
  <si>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</si>
  <si>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</si>
  <si>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</si>
  <si>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</si>
  <si>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</si>
  <si>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</si>
  <si>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</si>
  <si>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</si>
  <si>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</si>
  <si>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</si>
  <si>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</si>
  <si>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</si>
  <si>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</si>
  <si>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</si>
  <si>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</si>
  <si>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</si>
  <si>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</si>
  <si>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</si>
  <si>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</si>
  <si>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</si>
  <si>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</si>
  <si>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</si>
  <si>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</si>
  <si>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</si>
  <si>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</si>
  <si>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</si>
  <si>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</si>
  <si>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</si>
  <si>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</si>
  <si>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</si>
  <si>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</si>
  <si>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</si>
  <si>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</si>
  <si>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</si>
  <si>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</si>
  <si>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</si>
  <si>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</si>
  <si>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</si>
  <si>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</si>
  <si>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</si>
  <si>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</si>
  <si>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</si>
  <si>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</si>
  <si>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</si>
  <si>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</si>
  <si>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</si>
  <si>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</si>
  <si>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</si>
  <si>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</si>
  <si>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</si>
  <si>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</si>
  <si>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</si>
  <si>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</si>
  <si>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</si>
  <si>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</si>
  <si>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</si>
  <si>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</si>
  <si>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</si>
  <si>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</si>
  <si>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</si>
  <si>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</si>
  <si>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</si>
  <si>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</si>
  <si>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</si>
  <si>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</si>
  <si>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</si>
  <si>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</si>
  <si>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</si>
  <si>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</si>
  <si>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</si>
  <si>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</si>
  <si>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</si>
  <si>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</si>
  <si>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</si>
  <si>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</si>
  <si>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</si>
  <si>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</si>
  <si>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</si>
  <si>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</si>
  <si>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</si>
  <si>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</si>
  <si>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</si>
  <si>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</si>
  <si>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</si>
  <si>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</si>
  <si>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</si>
  <si>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</si>
  <si>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</si>
  <si>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</si>
  <si>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</si>
  <si>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</si>
  <si>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</si>
  <si>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</si>
  <si>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</si>
  <si>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</si>
  <si>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</si>
  <si>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</si>
  <si>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</si>
  <si>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</si>
  <si>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</si>
  <si>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</si>
  <si>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</si>
  <si>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</si>
  <si>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</si>
  <si>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</si>
  <si>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</si>
  <si>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</si>
  <si>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</si>
  <si>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</si>
  <si>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</si>
  <si>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</si>
  <si>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</si>
  <si>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</si>
  <si>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</si>
  <si>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</si>
  <si>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</si>
  <si>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</si>
  <si>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</si>
  <si>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</si>
  <si>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</si>
  <si>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</si>
  <si>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</si>
  <si>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</si>
  <si>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</si>
  <si>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</si>
  <si>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</si>
  <si>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</si>
  <si>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</si>
  <si>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</si>
  <si>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</si>
  <si>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</si>
  <si>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</si>
  <si>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</si>
  <si>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</si>
  <si>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</si>
  <si>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</si>
  <si>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</si>
  <si>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</si>
  <si>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</si>
  <si>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</si>
  <si>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</si>
  <si>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</si>
  <si>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</si>
  <si>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</si>
  <si>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</si>
  <si>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</si>
  <si>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</si>
  <si>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</si>
  <si>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</si>
  <si>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</si>
  <si>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</si>
  <si>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</si>
  <si>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</si>
  <si>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</si>
  <si>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</si>
  <si>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</si>
  <si>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</si>
  <si>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</si>
  <si>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</si>
  <si>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</si>
  <si>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</si>
  <si>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</si>
  <si>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</si>
  <si>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</si>
  <si>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</si>
  <si>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</si>
  <si>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</si>
  <si>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</si>
  <si>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</si>
  <si>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</si>
  <si>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</si>
  <si>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</si>
  <si>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</si>
  <si>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</si>
  <si>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</si>
  <si>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</si>
  <si>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</si>
  <si>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</si>
  <si>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</si>
  <si>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</si>
  <si>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</si>
  <si>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</si>
  <si>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</si>
  <si>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</si>
  <si>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</si>
  <si>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</si>
  <si>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</si>
  <si>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</si>
  <si>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</si>
  <si>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</si>
  <si>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</si>
  <si>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</si>
  <si>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</si>
  <si>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</si>
  <si>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</si>
  <si>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</si>
  <si>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</si>
  <si>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</si>
  <si>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</si>
  <si>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</si>
  <si>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</si>
  <si>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</si>
  <si>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</si>
  <si>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</si>
  <si>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</si>
  <si>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</si>
  <si>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</si>
  <si>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</si>
  <si>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</si>
  <si>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</si>
  <si>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</si>
  <si>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</si>
  <si>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</si>
  <si>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</si>
  <si>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</si>
  <si>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</si>
  <si>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</si>
  <si>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</si>
  <si>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</si>
  <si>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</si>
  <si>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</si>
  <si>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</si>
  <si>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</si>
  <si>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</si>
  <si>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</si>
  <si>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</si>
  <si>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</si>
  <si>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</si>
  <si>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</si>
  <si>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</si>
  <si>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</si>
  <si>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</si>
  <si>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</si>
  <si>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</si>
  <si>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</si>
  <si>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</si>
  <si>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</si>
  <si>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</si>
  <si>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</si>
  <si>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</si>
  <si>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</si>
  <si>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</si>
  <si>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</si>
  <si>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</si>
  <si>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</si>
  <si>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</si>
  <si>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</si>
  <si>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</si>
  <si>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</si>
  <si>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</si>
  <si>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</si>
  <si>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</si>
  <si>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</si>
  <si>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</si>
  <si>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</si>
  <si>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</si>
  <si>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</si>
  <si>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</si>
  <si>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</si>
  <si>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</si>
  <si>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</si>
  <si>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</si>
  <si>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</si>
  <si>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</si>
  <si>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</si>
  <si>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</si>
  <si>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</si>
  <si>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</si>
  <si>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</si>
  <si>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</si>
  <si>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</si>
  <si>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</si>
  <si>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</si>
  <si>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</si>
  <si>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</si>
  <si>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</si>
  <si>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</si>
  <si>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</si>
  <si>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</si>
  <si>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</si>
  <si>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</si>
  <si>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</si>
  <si>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</si>
  <si>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</si>
  <si>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</si>
  <si>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</si>
  <si>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</si>
  <si>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</si>
  <si>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</si>
  <si>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</si>
  <si>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</si>
  <si>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</si>
  <si>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</si>
  <si>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</si>
  <si>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</si>
  <si>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</si>
  <si>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</si>
  <si>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</si>
  <si>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</si>
  <si>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</si>
  <si>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</si>
  <si>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</si>
  <si>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</si>
  <si>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</si>
  <si>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</si>
  <si>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</si>
  <si>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</si>
  <si>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</si>
  <si>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</si>
  <si>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</si>
  <si>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</si>
  <si>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</si>
  <si>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</si>
  <si>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</si>
  <si>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</si>
  <si>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</si>
  <si>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</si>
  <si>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</si>
  <si>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</si>
  <si>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</si>
  <si>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</si>
  <si>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</si>
  <si>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</si>
  <si>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</si>
  <si>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</si>
  <si>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</si>
  <si>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</si>
  <si>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</si>
  <si>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</si>
  <si>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</si>
  <si>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</si>
  <si>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</si>
  <si>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</si>
  <si>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</si>
  <si>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</si>
  <si>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</si>
  <si>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</si>
  <si>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</si>
  <si>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</si>
  <si>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</si>
  <si>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</si>
  <si>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</si>
  <si>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</si>
  <si>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</si>
  <si>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</si>
  <si>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</si>
  <si>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</si>
  <si>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</si>
  <si>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</si>
  <si>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</si>
  <si>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</si>
  <si>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</si>
  <si>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</si>
  <si>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</si>
  <si>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</si>
  <si>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</si>
  <si>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</si>
  <si>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</si>
  <si>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</si>
  <si>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</si>
  <si>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</si>
  <si>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</si>
  <si>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</si>
  <si>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</si>
  <si>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</si>
  <si>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</si>
  <si>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</si>
  <si>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</si>
  <si>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</si>
  <si>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</si>
  <si>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</si>
  <si>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</si>
  <si>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</si>
  <si>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</si>
  <si>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</si>
  <si>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</si>
  <si>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</si>
  <si>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</si>
  <si>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</si>
  <si>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</si>
  <si>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</si>
  <si>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</si>
  <si>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</si>
  <si>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</si>
  <si>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</si>
  <si>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</si>
  <si>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</si>
  <si>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</si>
  <si>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</si>
  <si>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</si>
  <si>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</si>
  <si>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</si>
  <si>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</si>
  <si>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</si>
  <si>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</si>
  <si>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</si>
  <si>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</si>
  <si>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</si>
  <si>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</si>
  <si>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</si>
  <si>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</si>
  <si>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</si>
  <si>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</si>
  <si>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</si>
  <si>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</si>
  <si>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</si>
  <si>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</si>
  <si>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</si>
  <si>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</si>
  <si>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</si>
  <si>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</si>
  <si>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</si>
  <si>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</si>
  <si>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</si>
  <si>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</si>
  <si>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</si>
  <si>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</si>
  <si>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</si>
  <si>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</si>
  <si>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</si>
  <si>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</si>
  <si>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</si>
  <si>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</si>
  <si>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</si>
  <si>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</si>
  <si>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</si>
  <si>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</si>
  <si>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</si>
  <si>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</si>
  <si>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</si>
  <si>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</si>
  <si>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</si>
  <si>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</si>
  <si>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</si>
  <si>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</si>
  <si>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</si>
  <si>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</si>
  <si>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</si>
  <si>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</si>
  <si>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</si>
  <si>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</si>
  <si>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</si>
  <si>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</si>
  <si>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</si>
  <si>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</si>
  <si>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</si>
  <si>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</si>
  <si>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</si>
  <si>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</si>
  <si>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</si>
  <si>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</si>
  <si>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</si>
  <si>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</si>
  <si>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</si>
  <si>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</si>
  <si>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</si>
  <si>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</si>
  <si>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</si>
  <si>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</si>
  <si>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</si>
  <si>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</si>
  <si>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</si>
  <si>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</si>
  <si>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</si>
  <si>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</si>
  <si>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</si>
  <si>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</si>
  <si>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</si>
  <si>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</si>
  <si>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</si>
  <si>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</si>
  <si>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</si>
  <si>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</si>
  <si>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</si>
  <si>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</si>
  <si>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</si>
  <si>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</si>
  <si>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</si>
  <si>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</si>
  <si>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</si>
  <si>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</si>
  <si>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</si>
  <si>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</si>
  <si>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</si>
  <si>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</si>
  <si>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</si>
  <si>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</si>
  <si>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</si>
  <si>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</si>
  <si>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</si>
  <si>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</si>
  <si>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</si>
  <si>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</si>
  <si>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</si>
  <si>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</si>
  <si>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</si>
  <si>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</si>
  <si>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</si>
  <si>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</si>
  <si>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</si>
  <si>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</si>
  <si>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</si>
  <si>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</si>
  <si>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</si>
  <si>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</si>
  <si>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</si>
  <si>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</si>
  <si>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</si>
  <si>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</si>
  <si>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</si>
  <si>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</si>
  <si>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</si>
  <si>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</si>
  <si>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</si>
  <si>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</si>
  <si>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</si>
  <si>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</si>
  <si>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</si>
  <si>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</si>
  <si>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</si>
  <si>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</si>
  <si>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</si>
  <si>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</si>
  <si>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</si>
  <si>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</si>
  <si>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</si>
  <si>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</si>
  <si>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</si>
  <si>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</si>
  <si>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</si>
  <si>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</si>
  <si>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</si>
  <si>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</si>
  <si>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</si>
  <si>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</si>
  <si>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</si>
  <si>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</si>
  <si>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</si>
  <si>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</si>
  <si>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</si>
  <si>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</si>
  <si>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</si>
  <si>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</si>
  <si>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</si>
  <si>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</si>
  <si>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</si>
  <si>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</si>
  <si>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</si>
  <si>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</si>
  <si>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</si>
  <si>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</si>
  <si>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</si>
  <si>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</si>
  <si>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</si>
  <si>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</si>
  <si>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</si>
  <si>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</si>
  <si>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</si>
  <si>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</si>
  <si>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</si>
  <si>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</si>
  <si>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</si>
  <si>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</si>
  <si>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</si>
  <si>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</si>
  <si>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</si>
  <si>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</si>
  <si>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</si>
  <si>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</si>
  <si>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</si>
  <si>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</si>
  <si>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</si>
  <si>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</si>
  <si>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</si>
  <si>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</si>
  <si>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</si>
  <si>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</si>
  <si>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</si>
  <si>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</si>
  <si>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</si>
  <si>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</si>
  <si>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</si>
  <si>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</si>
  <si>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</si>
  <si>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</si>
  <si>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</si>
  <si>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</si>
  <si>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</si>
  <si>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</si>
  <si>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</si>
  <si>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</si>
  <si>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</si>
  <si>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</si>
  <si>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</si>
  <si>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</si>
  <si>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</si>
  <si>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</si>
  <si>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</si>
  <si>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</si>
  <si>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</si>
  <si>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</si>
  <si>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</si>
  <si>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</si>
  <si>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</si>
  <si>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</si>
  <si>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</si>
  <si>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</si>
  <si>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</si>
  <si>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</si>
  <si>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</si>
  <si>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</si>
  <si>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</si>
  <si>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</si>
  <si>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</si>
  <si>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</si>
  <si>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</si>
  <si>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</si>
  <si>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</si>
  <si>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</si>
  <si>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</si>
  <si>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</si>
  <si>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</si>
  <si>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</si>
  <si>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</si>
  <si>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</si>
  <si>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</si>
  <si>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</si>
  <si>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</si>
  <si>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</si>
  <si>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</si>
  <si>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</si>
  <si>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</si>
  <si>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</si>
  <si>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</si>
  <si>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</si>
  <si>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</si>
  <si>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</si>
  <si>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</si>
  <si>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</si>
  <si>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</si>
  <si>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</si>
  <si>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</si>
  <si>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</si>
  <si>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</si>
  <si>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</si>
  <si>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</si>
  <si>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</si>
  <si>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</si>
  <si>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</si>
  <si>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</si>
  <si>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</si>
  <si>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</si>
  <si>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</si>
  <si>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</si>
  <si>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</si>
  <si>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</si>
  <si>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</si>
  <si>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</si>
  <si>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</si>
  <si>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</si>
  <si>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</si>
  <si>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</si>
  <si>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</si>
  <si>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</si>
  <si>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</si>
  <si>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</si>
  <si>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</si>
  <si>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</si>
  <si>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</si>
  <si>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</si>
  <si>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</si>
  <si>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</si>
  <si>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</si>
  <si>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</si>
  <si>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</si>
  <si>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</si>
  <si>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</si>
  <si>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</si>
  <si>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</si>
  <si>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</si>
  <si>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</si>
  <si>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</si>
  <si>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</si>
  <si>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</si>
  <si>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</si>
  <si>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</si>
  <si>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</si>
  <si>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</si>
  <si>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</si>
  <si>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</si>
  <si>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</si>
  <si>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</si>
  <si>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</si>
  <si>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</si>
  <si>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</si>
  <si>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</si>
  <si>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</si>
  <si>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</si>
  <si>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</si>
  <si>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</si>
  <si>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</si>
  <si>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</si>
  <si>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</si>
  <si>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</si>
  <si>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</si>
  <si>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</si>
  <si>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</si>
  <si>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</si>
  <si>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</si>
  <si>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</si>
  <si>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</si>
  <si>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</si>
  <si>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</si>
  <si>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</si>
  <si>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</si>
  <si>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</si>
  <si>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</si>
  <si>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</si>
  <si>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</si>
  <si>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</si>
  <si>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</si>
  <si>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</si>
  <si>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</si>
  <si>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</si>
  <si>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</si>
  <si>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</si>
  <si>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</si>
  <si>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</si>
  <si>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</si>
  <si>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</si>
  <si>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</si>
  <si>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</si>
  <si>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</si>
  <si>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</si>
  <si>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</si>
  <si>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</si>
  <si>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</si>
  <si>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</si>
  <si>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</si>
  <si>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</si>
  <si>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</si>
  <si>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</si>
  <si>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</si>
  <si>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</si>
  <si>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</si>
  <si>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</si>
  <si>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</si>
  <si>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</si>
  <si>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</si>
  <si>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</si>
  <si>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</si>
  <si>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</si>
  <si>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</si>
  <si>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</si>
  <si>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</si>
  <si>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</si>
  <si>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</si>
  <si>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</si>
  <si>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</si>
  <si>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</si>
  <si>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</si>
  <si>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</si>
  <si>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</si>
  <si>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</si>
  <si>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</si>
  <si>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</si>
  <si>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</si>
  <si>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</si>
  <si>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</si>
  <si>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</si>
  <si>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</si>
  <si>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</si>
  <si>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</si>
  <si>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</si>
  <si>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</si>
  <si>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</si>
  <si>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</si>
  <si>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</si>
  <si>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</si>
  <si>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</si>
  <si>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</si>
  <si>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</si>
  <si>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</si>
  <si>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</si>
  <si>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</si>
  <si>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</si>
  <si>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</si>
  <si>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</si>
  <si>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</si>
  <si>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</si>
  <si>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</si>
  <si>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</si>
  <si>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</si>
  <si>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</si>
  <si>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</si>
  <si>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</si>
  <si>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</si>
  <si>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</si>
  <si>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</si>
  <si>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</si>
  <si>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</si>
  <si>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</si>
  <si>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</si>
  <si>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</si>
  <si>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</si>
  <si>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</si>
  <si>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</si>
  <si>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</si>
  <si>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</si>
  <si>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</si>
  <si>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</si>
  <si>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</si>
  <si>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</si>
  <si>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</si>
  <si>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</si>
  <si>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</si>
  <si>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</si>
  <si>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</si>
  <si>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</si>
  <si>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</si>
  <si>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</si>
  <si>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</si>
  <si>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</si>
  <si>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</si>
  <si>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</si>
  <si>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</si>
  <si>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</si>
  <si>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</si>
  <si>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</si>
  <si>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</si>
  <si>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</si>
  <si>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</si>
  <si>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</si>
  <si>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</si>
  <si>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</si>
  <si>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</si>
  <si>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</si>
  <si>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</si>
  <si>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</si>
  <si>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</si>
  <si>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</si>
  <si>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</si>
  <si>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</si>
  <si>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</si>
  <si>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</si>
  <si>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</si>
  <si>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</si>
  <si>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</si>
  <si>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</si>
  <si>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</si>
  <si>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</si>
  <si>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</si>
  <si>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</si>
  <si>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</si>
  <si>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</si>
  <si>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</si>
  <si>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</si>
  <si>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</si>
  <si>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</si>
  <si>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</si>
  <si>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</si>
  <si>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</si>
  <si>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</si>
  <si>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</si>
  <si>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</si>
  <si>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</si>
  <si>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</si>
  <si>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</si>
  <si>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</si>
  <si>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</si>
  <si>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</si>
  <si>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</si>
  <si>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</si>
  <si>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</si>
  <si>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</si>
  <si>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</si>
  <si>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</si>
  <si>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</si>
  <si>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</si>
  <si>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</si>
  <si>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</si>
  <si>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</si>
  <si>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</si>
  <si>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</si>
  <si>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</si>
  <si>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</si>
  <si>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</si>
  <si>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</si>
  <si>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</si>
  <si>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</si>
  <si>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</si>
  <si>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</si>
  <si>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</si>
  <si>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</si>
  <si>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</si>
  <si>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</si>
  <si>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</si>
  <si>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</si>
  <si>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</si>
  <si>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</si>
  <si>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</si>
  <si>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</si>
  <si>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</si>
  <si>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</si>
  <si>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</si>
  <si>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</si>
  <si>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</si>
  <si>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</si>
  <si>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</si>
  <si>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</si>
  <si>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</si>
  <si>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</si>
  <si>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</si>
  <si>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</si>
  <si>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</si>
  <si>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</si>
  <si>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</si>
  <si>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</si>
  <si>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</si>
  <si>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</si>
  <si>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</si>
  <si>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</si>
  <si>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</si>
  <si>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</si>
  <si>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</si>
  <si>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</si>
  <si>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</si>
  <si>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</si>
  <si>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</si>
  <si>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</si>
  <si>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</si>
  <si>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</si>
  <si>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</si>
  <si>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</si>
  <si>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</si>
  <si>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</si>
  <si>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</si>
  <si>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</si>
  <si>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</si>
  <si>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</si>
  <si>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</si>
  <si>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</si>
  <si>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</si>
  <si>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</si>
  <si>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</si>
  <si>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</si>
  <si>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</si>
  <si>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</si>
  <si>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</si>
  <si>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</si>
  <si>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</si>
  <si>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</si>
  <si>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</si>
  <si>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</si>
  <si>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</si>
  <si>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</si>
  <si>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</si>
  <si>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</si>
  <si>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</si>
  <si>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</si>
  <si>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</si>
  <si>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</si>
  <si>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</si>
  <si>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</si>
  <si>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</si>
  <si>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</si>
  <si>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</si>
  <si>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</si>
  <si>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</si>
  <si>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</si>
  <si>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</si>
  <si>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</si>
  <si>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</si>
  <si>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</si>
  <si>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</si>
  <si>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</si>
  <si>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</si>
  <si>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</si>
  <si>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</si>
  <si>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</si>
  <si>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</si>
  <si>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</si>
  <si>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</si>
  <si>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</si>
  <si>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</si>
  <si>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</si>
  <si>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</si>
  <si>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</si>
  <si>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</si>
  <si>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</si>
  <si>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</si>
  <si>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</si>
  <si>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</si>
  <si>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</si>
  <si>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</si>
  <si>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</si>
  <si>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</si>
  <si>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</si>
  <si>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</si>
  <si>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</si>
  <si>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</si>
  <si>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</si>
  <si>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</si>
  <si>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</si>
  <si>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</si>
  <si>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</si>
  <si>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</si>
  <si>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</si>
  <si>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</si>
  <si>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</si>
  <si>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</si>
  <si>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</si>
  <si>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</si>
  <si>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</si>
  <si>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</si>
  <si>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</si>
  <si>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</si>
  <si>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</si>
  <si>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</si>
  <si>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</si>
  <si>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</si>
  <si>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</si>
  <si>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</si>
  <si>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</si>
  <si>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</si>
  <si>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</si>
  <si>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</si>
  <si>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</si>
  <si>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</si>
  <si>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</si>
  <si>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</si>
  <si>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</si>
  <si>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</si>
  <si>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</si>
  <si>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</si>
  <si>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</si>
  <si>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</si>
  <si>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</si>
  <si>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</si>
  <si>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</si>
  <si>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</si>
  <si>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</si>
  <si>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</si>
  <si>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</si>
  <si>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</si>
  <si>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</si>
  <si>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</si>
  <si>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</si>
  <si>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</si>
  <si>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</si>
  <si>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</si>
  <si>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</si>
  <si>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</si>
  <si>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</si>
  <si>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</si>
  <si>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</si>
  <si>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</si>
  <si>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</si>
  <si>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</si>
  <si>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</si>
  <si>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</si>
  <si>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</si>
  <si>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</si>
  <si>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</si>
  <si>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</si>
  <si>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</si>
  <si>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</si>
  <si>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</si>
  <si>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</si>
  <si>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</si>
  <si>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</si>
  <si>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</si>
  <si>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</si>
  <si>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</si>
  <si>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</si>
  <si>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</si>
  <si>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</si>
  <si>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</si>
  <si>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</si>
  <si>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</si>
  <si>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</si>
  <si>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</si>
  <si>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</si>
  <si>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</si>
  <si>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</si>
  <si>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</si>
  <si>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</si>
  <si>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</si>
  <si>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</si>
  <si>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</si>
  <si>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</si>
  <si>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</si>
  <si>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</si>
  <si>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</si>
  <si>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</si>
  <si>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</si>
  <si>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</si>
  <si>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</si>
  <si>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</si>
  <si>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</si>
  <si>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</si>
  <si>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</si>
  <si>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</si>
  <si>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</si>
  <si>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</si>
  <si>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</si>
  <si>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</si>
  <si>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</si>
  <si>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</si>
  <si>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</si>
  <si>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</si>
  <si>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</si>
  <si>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</si>
  <si>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</si>
  <si>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</si>
  <si>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</si>
  <si>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</si>
  <si>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</si>
  <si>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</si>
  <si>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</si>
  <si>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</si>
  <si>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</si>
  <si>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</si>
  <si>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</si>
  <si>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</si>
  <si>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</si>
  <si>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</si>
  <si>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</si>
  <si>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</si>
  <si>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</si>
  <si>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</si>
  <si>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</si>
  <si>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</si>
  <si>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</si>
  <si>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</si>
  <si>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</si>
  <si>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</si>
  <si>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</si>
  <si>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</si>
  <si>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</si>
  <si>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</si>
  <si>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</si>
  <si>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</si>
  <si>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</si>
  <si>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</si>
  <si>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</si>
  <si>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</si>
  <si>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</si>
  <si>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</si>
  <si>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</si>
  <si>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</si>
  <si>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</si>
  <si>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</si>
  <si>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</si>
  <si>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</si>
  <si>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</si>
  <si>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</si>
  <si>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</si>
  <si>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</si>
  <si>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</si>
  <si>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</si>
  <si>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</si>
  <si>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</si>
  <si>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</si>
  <si>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</si>
  <si>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</si>
  <si>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</si>
  <si>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</si>
  <si>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</si>
  <si>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</si>
  <si>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</si>
  <si>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</si>
  <si>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</si>
  <si>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</si>
  <si>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</si>
  <si>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</si>
  <si>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</si>
  <si>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</si>
  <si>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</si>
  <si>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</si>
  <si>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</si>
  <si>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</si>
  <si>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</si>
  <si>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</si>
  <si>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</si>
  <si>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</si>
  <si>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</si>
  <si>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</si>
  <si>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</si>
  <si>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</si>
  <si>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</si>
  <si>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</si>
  <si>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</si>
  <si>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</si>
  <si>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</si>
  <si>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</si>
  <si>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</si>
  <si>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</si>
  <si>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</si>
  <si>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</si>
  <si>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</si>
  <si>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</si>
  <si>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</si>
  <si>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</si>
  <si>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</si>
  <si>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</si>
  <si>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</si>
  <si>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</si>
  <si>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</si>
  <si>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</si>
  <si>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</si>
  <si>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</si>
  <si>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</si>
  <si>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</si>
  <si>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</si>
  <si>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</si>
  <si>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</si>
  <si>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</si>
  <si>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</si>
  <si>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</si>
  <si>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</si>
  <si>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</si>
  <si>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</si>
  <si>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</si>
  <si>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</si>
  <si>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</si>
  <si>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</si>
  <si>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</si>
  <si>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</si>
  <si>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</si>
  <si>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</si>
  <si>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</si>
  <si>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</si>
  <si>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</si>
  <si>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</si>
  <si>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</si>
  <si>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</si>
  <si>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</si>
  <si>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</si>
  <si>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</si>
  <si>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</si>
  <si>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</si>
  <si>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</si>
  <si>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</si>
  <si>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</si>
  <si>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</si>
  <si>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</si>
  <si>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</si>
  <si>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</si>
  <si>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</si>
  <si>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</si>
  <si>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</si>
  <si>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</si>
  <si>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</si>
  <si>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</si>
  <si>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</si>
  <si>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</si>
  <si>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</si>
  <si>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</si>
  <si>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</si>
  <si>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</si>
  <si>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</si>
  <si>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</si>
  <si>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</si>
  <si>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</si>
  <si>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</si>
  <si>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</si>
  <si>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</si>
  <si>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</si>
  <si>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</si>
  <si>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</si>
  <si>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</si>
  <si>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</si>
  <si>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</si>
  <si>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</si>
  <si>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</si>
  <si>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</si>
  <si>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</si>
  <si>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</si>
  <si>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</si>
  <si>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</si>
  <si>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</si>
  <si>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</si>
  <si>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</si>
  <si>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</si>
  <si>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</si>
  <si>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</si>
  <si>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</si>
  <si>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</si>
  <si>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</si>
  <si>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</si>
  <si>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</si>
  <si>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</si>
  <si>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</si>
  <si>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</si>
  <si>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</si>
  <si>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</si>
  <si>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</si>
  <si>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</si>
  <si>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</si>
  <si>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</si>
  <si>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</si>
  <si>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</si>
  <si>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</si>
  <si>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</si>
  <si>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</si>
  <si>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</si>
  <si>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</si>
  <si>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</si>
  <si>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</si>
  <si>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</si>
  <si>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</si>
  <si>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</si>
  <si>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</si>
  <si>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</si>
  <si>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</si>
  <si>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</si>
  <si>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</si>
  <si>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</si>
  <si>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</si>
  <si>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</si>
  <si>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</si>
  <si>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</si>
  <si>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</si>
  <si>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</si>
  <si>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</si>
  <si>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</si>
  <si>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</si>
  <si>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</si>
  <si>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</si>
  <si>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</si>
  <si>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</si>
  <si>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</si>
  <si>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</si>
  <si>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</si>
  <si>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</si>
  <si>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</si>
  <si>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</si>
  <si>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</si>
  <si>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</si>
  <si>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</si>
  <si>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</si>
  <si>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</si>
  <si>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</si>
  <si>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</si>
  <si>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</si>
  <si>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</si>
  <si>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</si>
  <si>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</si>
  <si>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</si>
  <si>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</si>
  <si>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</si>
  <si>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</si>
  <si>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</si>
  <si>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</si>
  <si>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</si>
  <si>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</si>
  <si>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</si>
  <si>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</si>
  <si>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</si>
  <si>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</si>
  <si>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</si>
  <si>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</si>
  <si>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</si>
  <si>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</si>
  <si>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</si>
  <si>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</si>
  <si>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</si>
  <si>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</si>
  <si>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</si>
  <si>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</si>
  <si>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</si>
  <si>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</si>
  <si>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</si>
  <si>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</si>
  <si>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</si>
  <si>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</si>
  <si>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</si>
  <si>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</si>
  <si>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</si>
  <si>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</si>
  <si>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</si>
  <si>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</si>
  <si>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</si>
  <si>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</si>
  <si>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</si>
  <si>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</si>
  <si>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</si>
  <si>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</si>
  <si>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</si>
  <si>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</si>
  <si>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</si>
  <si>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</si>
  <si>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</si>
  <si>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</si>
  <si>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</si>
  <si>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</si>
  <si>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</si>
  <si>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</si>
  <si>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</si>
  <si>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</si>
  <si>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</si>
  <si>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</si>
  <si>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</si>
  <si>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</si>
  <si>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</si>
  <si>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</si>
  <si>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</si>
  <si>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</si>
  <si>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</si>
  <si>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</si>
  <si>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</si>
  <si>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</si>
  <si>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</si>
  <si>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</si>
  <si>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</si>
  <si>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</si>
  <si>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</si>
  <si>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</si>
  <si>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</si>
  <si>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</si>
  <si>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</si>
  <si>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</si>
  <si>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</si>
  <si>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</si>
  <si>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</si>
  <si>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</si>
  <si>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</si>
  <si>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</si>
  <si>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</si>
  <si>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</si>
  <si>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</si>
  <si>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</si>
  <si>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</si>
  <si>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</si>
  <si>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</si>
  <si>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</si>
  <si>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</si>
  <si>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</si>
  <si>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</si>
  <si>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</si>
  <si>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</si>
  <si>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</si>
  <si>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</si>
  <si>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</si>
  <si>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</si>
  <si>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</si>
  <si>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</si>
  <si>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</si>
  <si>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</si>
  <si>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</si>
  <si>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</si>
  <si>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</si>
  <si>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</si>
  <si>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</si>
  <si>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</si>
  <si>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</si>
  <si>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</si>
  <si>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</si>
  <si>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</si>
  <si>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</si>
  <si>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</si>
  <si>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</si>
  <si>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</si>
  <si>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</si>
  <si>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</si>
  <si>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</si>
  <si>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</si>
  <si>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</si>
  <si>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</si>
  <si>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</si>
  <si>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</si>
  <si>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</si>
  <si>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</si>
  <si>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</si>
  <si>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</si>
  <si>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</si>
  <si>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</si>
  <si>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</si>
  <si>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</si>
  <si>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</si>
  <si>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</si>
  <si>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</si>
  <si>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</si>
  <si>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</si>
  <si>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</si>
  <si>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</si>
  <si>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</si>
  <si>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</si>
  <si>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</si>
  <si>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</si>
  <si>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</si>
  <si>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</si>
  <si>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</si>
  <si>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</si>
  <si>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</si>
  <si>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</si>
  <si>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</si>
  <si>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</si>
  <si>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</si>
  <si>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</si>
  <si>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</si>
  <si>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</si>
  <si>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</si>
  <si>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</si>
  <si>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</si>
  <si>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</si>
  <si>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</si>
  <si>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</si>
  <si>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</si>
  <si>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</si>
  <si>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</si>
  <si>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</si>
  <si>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</si>
  <si>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</si>
  <si>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</si>
  <si>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</si>
  <si>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</si>
  <si>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</si>
  <si>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</si>
  <si>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</si>
  <si>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</si>
  <si>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</si>
  <si>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</si>
  <si>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</si>
  <si>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</si>
  <si>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</si>
  <si>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</si>
  <si>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</si>
  <si>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</si>
  <si>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</si>
  <si>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</si>
  <si>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</si>
  <si>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</si>
  <si>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</si>
  <si>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</si>
  <si>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</si>
  <si>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</si>
  <si>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</si>
  <si>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</si>
  <si>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</si>
  <si>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</si>
  <si>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</si>
  <si>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</si>
  <si>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</si>
  <si>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</si>
  <si>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</si>
  <si>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</si>
  <si>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</si>
  <si>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</si>
  <si>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</si>
  <si>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</si>
  <si>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</si>
  <si>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</si>
  <si>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</si>
  <si>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</si>
  <si>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</si>
  <si>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</si>
  <si>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</si>
  <si>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</si>
  <si>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</si>
  <si>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</si>
  <si>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</si>
  <si>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</si>
  <si>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</si>
  <si>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</si>
  <si>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</si>
  <si>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</si>
  <si>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</si>
  <si>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</si>
  <si>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</si>
  <si>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</si>
  <si>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</si>
  <si>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</si>
  <si>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</si>
  <si>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</si>
  <si>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</si>
  <si>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</si>
  <si>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</si>
  <si>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</si>
  <si>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</si>
  <si>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</si>
  <si>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</si>
  <si>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</si>
  <si>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</si>
  <si>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</si>
  <si>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</si>
  <si>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</si>
  <si>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</si>
  <si>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</si>
  <si>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</si>
  <si>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</si>
  <si>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</si>
  <si>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</si>
  <si>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</si>
  <si>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</si>
  <si>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</si>
  <si>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</si>
  <si>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</si>
  <si>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</si>
  <si>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</si>
  <si>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</si>
  <si>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</si>
  <si>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</si>
  <si>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</si>
  <si>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</si>
  <si>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</si>
  <si>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</si>
  <si>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</si>
  <si>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</si>
  <si>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</si>
  <si>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</si>
  <si>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</si>
  <si>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</si>
  <si>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</si>
  <si>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</si>
  <si>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</si>
  <si>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</si>
  <si>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</si>
  <si>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</si>
  <si>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</si>
  <si>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</si>
  <si>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</si>
  <si>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</si>
  <si>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</si>
  <si>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</si>
  <si>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</si>
  <si>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</si>
  <si>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</si>
  <si>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</si>
  <si>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</si>
  <si>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</si>
  <si>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</si>
  <si>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</si>
  <si>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</si>
  <si>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</si>
  <si>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</si>
  <si>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</si>
  <si>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</si>
  <si>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</si>
  <si>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</si>
  <si>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</si>
  <si>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</si>
  <si>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</si>
  <si>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</si>
  <si>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</si>
  <si>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</si>
  <si>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</si>
  <si>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</si>
  <si>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</si>
  <si>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</si>
  <si>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</si>
  <si>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</si>
  <si>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</si>
  <si>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</si>
  <si>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</si>
  <si>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</si>
  <si>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</si>
  <si>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</si>
  <si>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</si>
  <si>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</si>
  <si>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</si>
  <si>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</si>
  <si>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</si>
  <si>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</si>
  <si>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</si>
  <si>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</si>
  <si>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</si>
  <si>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</si>
  <si>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</si>
  <si>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</si>
  <si>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</si>
  <si>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</si>
  <si>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</si>
  <si>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</si>
  <si>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</si>
  <si>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</si>
  <si>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</si>
  <si>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</si>
  <si>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</si>
  <si>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</si>
  <si>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</si>
  <si>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</si>
  <si>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</si>
  <si>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</si>
  <si>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</si>
  <si>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</si>
  <si>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</si>
  <si>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</si>
  <si>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</si>
  <si>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</si>
  <si>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</si>
  <si>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</si>
  <si>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</si>
  <si>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</si>
  <si>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</si>
  <si>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</si>
  <si>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</si>
  <si>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</si>
  <si>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</si>
  <si>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</si>
  <si>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</si>
  <si>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</si>
  <si>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</si>
  <si>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</si>
  <si>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</si>
  <si>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</si>
  <si>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</si>
  <si>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</si>
  <si>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</si>
  <si>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</si>
  <si>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</si>
  <si>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</si>
  <si>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</si>
  <si>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</si>
  <si>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</si>
  <si>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</si>
  <si>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</si>
  <si>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</si>
  <si>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</si>
  <si>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</si>
  <si>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</si>
  <si>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</si>
  <si>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</si>
  <si>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</si>
  <si>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</si>
  <si>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</si>
  <si>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</si>
  <si>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</si>
  <si>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</si>
  <si>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</si>
  <si>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</si>
  <si>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</si>
  <si>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</si>
  <si>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</si>
  <si>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</si>
  <si>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</si>
  <si>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</si>
  <si>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</si>
  <si>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</si>
  <si>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</si>
  <si>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</si>
  <si>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</si>
  <si>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</si>
  <si>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</si>
  <si>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</si>
  <si>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</si>
  <si>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</si>
  <si>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</si>
  <si>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</si>
  <si>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</si>
  <si>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</si>
  <si>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</si>
  <si>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</si>
  <si>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</si>
  <si>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</si>
  <si>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</si>
  <si>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</si>
  <si>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</si>
  <si>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</si>
  <si>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</si>
  <si>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</si>
  <si>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</si>
  <si>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</si>
  <si>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</si>
  <si>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</si>
  <si>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</si>
  <si>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</si>
  <si>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</si>
  <si>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</si>
  <si>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</si>
  <si>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</si>
  <si>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</si>
  <si>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</si>
  <si>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</si>
  <si>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</si>
  <si>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</si>
  <si>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</si>
  <si>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</si>
  <si>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</si>
  <si>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</si>
  <si>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</si>
  <si>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</si>
  <si>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</si>
  <si>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</si>
  <si>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</si>
  <si>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</si>
  <si>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</si>
  <si>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</si>
  <si>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</si>
  <si>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</si>
  <si>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</si>
  <si>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</si>
  <si>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</si>
  <si>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</si>
  <si>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</si>
  <si>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</si>
  <si>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</si>
  <si>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</si>
  <si>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</si>
  <si>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</si>
  <si>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</si>
  <si>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</si>
  <si>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</si>
  <si>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</si>
  <si>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</si>
  <si>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</si>
  <si>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</si>
  <si>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</si>
  <si>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</si>
  <si>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</si>
  <si>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</si>
  <si>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</si>
  <si>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</si>
  <si>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</si>
  <si>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</si>
  <si>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</si>
  <si>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</si>
  <si>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</si>
  <si>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</si>
  <si>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</si>
  <si>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</si>
  <si>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</si>
  <si>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</si>
  <si>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</si>
  <si>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</si>
  <si>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</si>
  <si>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</si>
  <si>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</si>
  <si>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</si>
  <si>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</si>
  <si>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</si>
  <si>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</si>
  <si>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</si>
  <si>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</si>
  <si>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</si>
  <si>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</si>
  <si>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</si>
  <si>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</si>
  <si>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</si>
  <si>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</si>
  <si>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</si>
  <si>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</si>
  <si>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</si>
  <si>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</si>
  <si>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</si>
  <si>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</si>
  <si>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</si>
  <si>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</si>
  <si>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</si>
  <si>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</si>
  <si>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</si>
  <si>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</si>
  <si>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</si>
  <si>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</si>
  <si>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</si>
  <si>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</si>
  <si>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</si>
  <si>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</si>
  <si>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</si>
  <si>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</si>
  <si>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</si>
  <si>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</si>
  <si>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</si>
  <si>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</si>
  <si>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</si>
  <si>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</si>
  <si>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</si>
  <si>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</si>
  <si>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</si>
  <si>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</si>
  <si>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</si>
  <si>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</si>
  <si>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</si>
  <si>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</si>
  <si>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</si>
  <si>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</si>
  <si>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</si>
  <si>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</si>
  <si>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</si>
  <si>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</si>
  <si>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</si>
  <si>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</si>
  <si>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</si>
  <si>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</si>
  <si>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</si>
  <si>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</si>
  <si>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</si>
  <si>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</si>
  <si>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</si>
  <si>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</si>
  <si>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</si>
  <si>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</si>
  <si>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</si>
  <si>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</si>
  <si>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</si>
  <si>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</si>
  <si>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</si>
  <si>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</si>
  <si>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</si>
  <si>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</si>
  <si>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</si>
  <si>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</si>
  <si>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</si>
  <si>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</si>
  <si>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</si>
  <si>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</si>
  <si>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</si>
  <si>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</si>
  <si>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</si>
  <si>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</si>
  <si>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</si>
  <si>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</si>
  <si>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</si>
  <si>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</si>
  <si>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</si>
  <si>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</si>
  <si>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</si>
  <si>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</si>
  <si>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</si>
  <si>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</si>
  <si>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</si>
  <si>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</si>
  <si>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</si>
  <si>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</si>
  <si>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</si>
  <si>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</si>
  <si>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</si>
  <si>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</si>
  <si>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</si>
  <si>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</si>
  <si>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</si>
  <si>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</si>
  <si>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</si>
  <si>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</si>
  <si>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</si>
  <si>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</si>
  <si>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</si>
  <si>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</si>
  <si>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</si>
  <si>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</si>
  <si>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</si>
  <si>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</si>
  <si>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</si>
  <si>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</si>
  <si>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</si>
  <si>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</si>
  <si>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</si>
  <si>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</si>
  <si>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</si>
  <si>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</si>
  <si>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</si>
  <si>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</si>
  <si>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</si>
  <si>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</si>
  <si>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</si>
  <si>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</si>
  <si>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</si>
  <si>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</si>
  <si>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</si>
  <si>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</si>
  <si>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</si>
  <si>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</si>
  <si>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</si>
  <si>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</si>
  <si>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</si>
  <si>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</si>
  <si>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</si>
  <si>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</si>
  <si>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</si>
  <si>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</si>
  <si>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</si>
  <si>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</si>
  <si>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</si>
  <si>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</si>
  <si>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</si>
  <si>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</si>
  <si>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</si>
  <si>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</si>
  <si>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</si>
  <si>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</si>
  <si>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</si>
  <si>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</si>
  <si>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</si>
  <si>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</si>
  <si>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</si>
  <si>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</si>
  <si>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</si>
  <si>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</si>
  <si>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</si>
  <si>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</si>
  <si>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</si>
  <si>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</si>
  <si>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</si>
  <si>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</si>
  <si>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</si>
  <si>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</si>
  <si>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</si>
  <si>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</si>
  <si>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</si>
  <si>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</si>
  <si>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</si>
  <si>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</si>
  <si>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</si>
  <si>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</si>
  <si>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</si>
  <si>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</si>
  <si>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</si>
  <si>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</si>
  <si>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</si>
  <si>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</si>
  <si>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</si>
  <si>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</si>
  <si>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</si>
  <si>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</si>
  <si>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</si>
  <si>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</si>
  <si>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</si>
  <si>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</si>
  <si>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</si>
  <si>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</si>
  <si>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</si>
  <si>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</si>
  <si>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</si>
  <si>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</si>
  <si>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</si>
  <si>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</si>
  <si>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</si>
  <si>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</si>
  <si>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</si>
  <si>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</si>
  <si>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</si>
  <si>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</si>
  <si>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</si>
  <si>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</si>
  <si>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</si>
  <si>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</si>
  <si>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</si>
  <si>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</si>
  <si>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</si>
  <si>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</si>
  <si>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</si>
  <si>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</si>
  <si>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</si>
  <si>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</si>
  <si>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</si>
  <si>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</si>
  <si>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</si>
  <si>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</si>
  <si>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</si>
  <si>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</si>
  <si>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</si>
  <si>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</si>
  <si>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</si>
  <si>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</si>
  <si>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</si>
  <si>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</si>
  <si>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</si>
  <si>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</si>
  <si>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</si>
  <si>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</si>
  <si>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</si>
  <si>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</si>
  <si>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</si>
  <si>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</si>
  <si>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</si>
  <si>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</si>
  <si>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</si>
  <si>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</si>
  <si>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</si>
  <si>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</si>
  <si>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</si>
  <si>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</si>
  <si>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</si>
  <si>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</si>
  <si>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</si>
  <si>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</si>
  <si>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</si>
  <si>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</si>
  <si>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</si>
  <si>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</si>
  <si>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</si>
  <si>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</si>
  <si>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</si>
  <si>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</si>
  <si>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</si>
  <si>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</si>
  <si>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</si>
  <si>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</si>
  <si>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</si>
  <si>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</si>
  <si>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</si>
  <si>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</si>
  <si>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</si>
  <si>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</si>
  <si>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</si>
  <si>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</si>
  <si>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</si>
  <si>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</si>
  <si>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</si>
  <si>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</si>
  <si>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</si>
  <si>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</si>
  <si>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</si>
  <si>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</si>
  <si>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</si>
  <si>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</si>
  <si>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</si>
  <si>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</si>
  <si>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</si>
  <si>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</si>
  <si>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</si>
  <si>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</si>
  <si>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</si>
  <si>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</si>
  <si>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</si>
  <si>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</si>
  <si>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</si>
  <si>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</si>
  <si>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</si>
  <si>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</si>
  <si>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</si>
  <si>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</si>
  <si>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</si>
  <si>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</si>
  <si>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</si>
  <si>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</si>
  <si>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</si>
  <si>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</si>
  <si>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</si>
  <si>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</si>
  <si>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</si>
  <si>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</si>
  <si>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</si>
  <si>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</si>
  <si>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</si>
  <si>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</si>
  <si>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</si>
  <si>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</si>
  <si>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</si>
  <si>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</si>
  <si>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</si>
  <si>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</si>
  <si>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</si>
  <si>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</si>
  <si>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</si>
  <si>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</si>
  <si>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</si>
  <si>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</si>
  <si>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</si>
  <si>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</si>
  <si>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</si>
  <si>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</si>
  <si>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</si>
  <si>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</si>
  <si>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</si>
  <si>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</si>
  <si>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</si>
  <si>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</si>
  <si>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</si>
  <si>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</si>
  <si>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</si>
  <si>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</si>
  <si>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</si>
  <si>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</si>
  <si>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</si>
  <si>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</si>
  <si>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</si>
  <si>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</si>
  <si>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</si>
  <si>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</si>
  <si>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</si>
  <si>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</si>
  <si>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</si>
  <si>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</si>
  <si>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</si>
  <si>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</si>
  <si>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</si>
  <si>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</si>
  <si>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</si>
  <si>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</si>
  <si>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</si>
  <si>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</si>
  <si>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</si>
  <si>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</si>
  <si>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</si>
  <si>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</si>
  <si>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</si>
  <si>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</si>
  <si>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</si>
  <si>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</si>
  <si>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</si>
  <si>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</si>
  <si>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</si>
  <si>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</si>
  <si>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</si>
  <si>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</si>
  <si>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</si>
  <si>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</si>
  <si>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</si>
  <si>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</si>
  <si>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</si>
  <si>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</si>
  <si>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</si>
  <si>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</si>
  <si>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</si>
  <si>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</si>
  <si>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</si>
  <si>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</si>
  <si>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</si>
  <si>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</si>
  <si>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</si>
  <si>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</si>
  <si>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</si>
  <si>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</si>
  <si>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</si>
  <si>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</si>
  <si>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</si>
  <si>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</si>
  <si>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</si>
  <si>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</si>
  <si>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</si>
  <si>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</si>
  <si>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</si>
  <si>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</si>
  <si>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</si>
  <si>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</si>
  <si>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</si>
  <si>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</si>
  <si>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</si>
  <si>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</si>
  <si>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</si>
  <si>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</si>
  <si>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</si>
  <si>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</si>
  <si>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</si>
  <si>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</si>
  <si>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</si>
  <si>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</si>
  <si>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</si>
  <si>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</si>
  <si>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</si>
  <si>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</si>
  <si>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</si>
  <si>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</si>
  <si>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</si>
  <si>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</si>
  <si>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</si>
  <si>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</si>
  <si>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</si>
  <si>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</si>
  <si>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</si>
  <si>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</si>
  <si>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</si>
  <si>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</si>
  <si>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</si>
  <si>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</si>
  <si>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</si>
  <si>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</si>
  <si>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</si>
  <si>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</si>
  <si>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</si>
  <si>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</si>
  <si>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</si>
  <si>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</si>
  <si>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</si>
  <si>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</si>
  <si>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</si>
  <si>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</si>
  <si>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</si>
  <si>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</si>
  <si>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</si>
  <si>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</si>
  <si>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</si>
  <si>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</si>
  <si>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</si>
  <si>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</si>
  <si>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</si>
  <si>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</si>
  <si>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</si>
  <si>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</si>
  <si>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</si>
  <si>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</si>
  <si>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</si>
  <si>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</si>
  <si>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</si>
  <si>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</si>
  <si>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</si>
  <si>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</si>
  <si>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</si>
  <si>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</si>
  <si>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</si>
  <si>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</si>
  <si>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</si>
  <si>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</si>
  <si>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</si>
  <si>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</si>
  <si>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</si>
  <si>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</si>
  <si>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</si>
  <si>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</si>
  <si>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</si>
  <si>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</si>
  <si>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</si>
  <si>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</si>
  <si>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</si>
  <si>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</si>
  <si>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</si>
  <si>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</si>
  <si>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</si>
  <si>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</si>
  <si>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</si>
  <si>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</si>
  <si>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</si>
  <si>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</si>
  <si>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</si>
  <si>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</si>
  <si>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</si>
  <si>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</si>
  <si>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</si>
  <si>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</si>
  <si>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</si>
  <si>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</si>
  <si>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</si>
  <si>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</si>
  <si>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</si>
  <si>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</si>
  <si>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</si>
  <si>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</si>
  <si>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</si>
  <si>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</si>
  <si>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</si>
  <si>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</si>
  <si>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</si>
  <si>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</si>
  <si>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</si>
  <si>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</si>
  <si>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</si>
  <si>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</si>
  <si>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</si>
  <si>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</si>
  <si>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</si>
  <si>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</si>
  <si>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</si>
  <si>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</si>
  <si>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</si>
  <si>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</si>
  <si>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</si>
  <si>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</si>
  <si>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</si>
  <si>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</si>
  <si>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</si>
  <si>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</si>
  <si>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</si>
  <si>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</si>
  <si>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</si>
  <si>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</si>
  <si>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</si>
  <si>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</si>
  <si>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</si>
  <si>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</si>
  <si>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</si>
  <si>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</si>
  <si>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</si>
  <si>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</si>
  <si>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</si>
  <si>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</si>
  <si>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</si>
  <si>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</si>
  <si>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</si>
  <si>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</si>
  <si>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</si>
  <si>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</si>
  <si>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</si>
  <si>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</si>
  <si>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</si>
  <si>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</si>
  <si>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</si>
  <si>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</si>
  <si>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</si>
  <si>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</si>
  <si>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</si>
  <si>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</si>
  <si>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</si>
  <si>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</si>
  <si>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</si>
  <si>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</si>
  <si>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</si>
  <si>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</si>
  <si>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</si>
  <si>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</si>
  <si>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</si>
  <si>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</si>
  <si>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</si>
  <si>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</si>
  <si>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</si>
  <si>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</si>
  <si>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</si>
  <si>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</si>
  <si>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</si>
  <si>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</si>
  <si>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</si>
  <si>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</si>
  <si>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</si>
  <si>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</si>
  <si>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</si>
  <si>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</si>
  <si>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</si>
  <si>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</si>
  <si>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</si>
  <si>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</si>
  <si>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</si>
  <si>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</si>
  <si>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</si>
  <si>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</si>
  <si>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</si>
  <si>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</si>
  <si>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</si>
  <si>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</si>
  <si>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</si>
  <si>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</si>
  <si>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</si>
  <si>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</si>
  <si>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</si>
  <si>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</si>
  <si>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</si>
  <si>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</si>
  <si>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</si>
  <si>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</si>
  <si>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</si>
  <si>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</si>
  <si>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</si>
  <si>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</si>
  <si>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</si>
  <si>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</si>
  <si>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</si>
  <si>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</si>
  <si>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</si>
  <si>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</si>
  <si>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</si>
  <si>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</si>
  <si>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</si>
  <si>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</si>
  <si>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</si>
  <si>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</si>
  <si>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</si>
  <si>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</si>
  <si>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</si>
  <si>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</si>
  <si>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</si>
  <si>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</si>
  <si>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</si>
  <si>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</si>
  <si>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</si>
  <si>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</si>
  <si>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</si>
  <si>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</si>
  <si>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</si>
  <si>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</si>
  <si>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</si>
  <si>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</si>
  <si>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</si>
  <si>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</si>
  <si>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</si>
  <si>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</si>
  <si>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</si>
  <si>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</si>
  <si>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</si>
  <si>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</si>
  <si>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</si>
  <si>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</si>
  <si>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</si>
  <si>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</si>
  <si>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</si>
  <si>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</si>
  <si>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</si>
  <si>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</si>
  <si>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</si>
  <si>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</si>
  <si>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</si>
  <si>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</si>
  <si>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</si>
  <si>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</si>
  <si>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</si>
  <si>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</si>
  <si>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</si>
  <si>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</si>
  <si>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</si>
  <si>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</si>
  <si>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</si>
  <si>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</si>
  <si>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</si>
  <si>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</si>
  <si>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</si>
  <si>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</si>
  <si>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</si>
  <si>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</si>
  <si>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</si>
  <si>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</si>
  <si>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</si>
  <si>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</si>
  <si>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</si>
  <si>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</si>
  <si>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</si>
  <si>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</si>
  <si>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</si>
  <si>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</si>
  <si>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</si>
  <si>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</si>
  <si>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</si>
  <si>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</si>
  <si>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</si>
  <si>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</si>
  <si>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</si>
  <si>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</si>
  <si>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</si>
  <si>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</si>
  <si>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</si>
  <si>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</si>
  <si>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</si>
  <si>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</si>
  <si>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</si>
  <si>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</si>
  <si>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</si>
  <si>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</si>
  <si>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</si>
  <si>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</si>
  <si>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</si>
  <si>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</si>
  <si>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</si>
  <si>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</si>
  <si>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</si>
  <si>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</si>
  <si>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</si>
  <si>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</si>
  <si>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</si>
  <si>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</si>
  <si>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</si>
  <si>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</si>
  <si>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</si>
  <si>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</si>
  <si>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</si>
  <si>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</si>
  <si>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</si>
  <si>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</si>
  <si>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</si>
  <si>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</si>
  <si>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</si>
  <si>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</si>
  <si>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</si>
  <si>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</si>
  <si>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</si>
  <si>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</si>
  <si>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</si>
  <si>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</si>
  <si>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</si>
  <si>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</si>
  <si>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</si>
  <si>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</si>
  <si>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</si>
  <si>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</si>
  <si>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</si>
  <si>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</si>
  <si>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</si>
  <si>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</si>
  <si>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</si>
  <si>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</si>
  <si>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</si>
  <si>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</si>
  <si>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</si>
  <si>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</si>
  <si>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</si>
  <si>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</si>
  <si>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</si>
  <si>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</si>
  <si>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</si>
  <si>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</si>
  <si>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</si>
  <si>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</si>
  <si>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</si>
  <si>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</si>
  <si>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</si>
  <si>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</si>
  <si>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</si>
  <si>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</si>
  <si>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</si>
  <si>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</si>
  <si>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</si>
  <si>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</si>
  <si>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</si>
  <si>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</si>
  <si>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</si>
  <si>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</si>
  <si>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</si>
  <si>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</si>
  <si>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</si>
  <si>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</si>
  <si>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</si>
  <si>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</si>
  <si>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</si>
  <si>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</si>
  <si>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</si>
  <si>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</si>
  <si>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</si>
  <si>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</si>
  <si>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</si>
  <si>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</si>
  <si>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</si>
  <si>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</si>
  <si>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</si>
  <si>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</si>
  <si>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</si>
  <si>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</si>
  <si>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</si>
  <si>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</si>
  <si>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</si>
  <si>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</si>
  <si>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</si>
  <si>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</si>
  <si>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</si>
  <si>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</si>
  <si>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</si>
  <si>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</si>
  <si>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</si>
  <si>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</si>
  <si>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</si>
  <si>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</si>
  <si>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</si>
  <si>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</si>
  <si>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</si>
  <si>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</si>
  <si>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</si>
  <si>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</si>
  <si>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</si>
  <si>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</si>
  <si>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</si>
  <si>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</si>
  <si>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</si>
  <si>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</si>
  <si>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</si>
  <si>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</si>
  <si>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</si>
  <si>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</si>
  <si>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</si>
  <si>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</si>
  <si>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</si>
  <si>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</si>
  <si>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</si>
  <si>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</si>
  <si>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</si>
  <si>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</si>
  <si>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</si>
  <si>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</si>
  <si>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</si>
  <si>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</si>
  <si>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</si>
  <si>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</si>
  <si>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</si>
  <si>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</si>
  <si>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</si>
  <si>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</si>
  <si>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</si>
  <si>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</si>
  <si>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</si>
  <si>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</si>
  <si>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</si>
  <si>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</si>
  <si>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</si>
  <si>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</si>
  <si>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</si>
  <si>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</si>
  <si>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</si>
  <si>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</si>
  <si>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</si>
  <si>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</si>
  <si>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</si>
  <si>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</si>
  <si>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</si>
  <si>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</si>
  <si>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</si>
  <si>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</si>
  <si>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</si>
  <si>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</si>
  <si>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</si>
  <si>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</si>
  <si>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</si>
  <si>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</si>
  <si>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</si>
  <si>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</si>
  <si>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</si>
  <si>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</si>
  <si>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</si>
  <si>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</si>
  <si>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</si>
  <si>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</si>
  <si>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</si>
  <si>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</si>
  <si>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</si>
  <si>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</si>
  <si>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</si>
  <si>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</si>
  <si>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</si>
  <si>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</si>
  <si>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</si>
  <si>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</si>
  <si>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</si>
  <si>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</si>
  <si>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</si>
  <si>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</si>
  <si>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</si>
  <si>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</si>
  <si>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</si>
  <si>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</si>
  <si>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</si>
  <si>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</si>
  <si>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</si>
  <si>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</si>
  <si>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</si>
  <si>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</si>
  <si>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</si>
  <si>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</si>
  <si>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</si>
  <si>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</si>
  <si>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</si>
  <si>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</si>
  <si>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</si>
  <si>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</si>
  <si>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</si>
  <si>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</si>
  <si>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</si>
  <si>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</si>
  <si>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</si>
  <si>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</si>
  <si>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</si>
  <si>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</si>
  <si>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</si>
  <si>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</si>
  <si>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</si>
  <si>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</si>
  <si>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</si>
  <si>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</si>
  <si>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</si>
  <si>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</si>
  <si>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</si>
  <si>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</si>
  <si>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</si>
  <si>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</si>
  <si>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</si>
  <si>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</si>
  <si>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</si>
  <si>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</si>
  <si>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</si>
  <si>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</si>
  <si>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</si>
  <si>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</si>
  <si>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</si>
  <si>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</si>
  <si>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</si>
  <si>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</si>
  <si>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</si>
  <si>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</si>
  <si>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</si>
  <si>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</si>
  <si>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</si>
  <si>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</si>
  <si>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</si>
  <si>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</si>
  <si>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</si>
  <si>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</si>
  <si>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</si>
  <si>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</si>
  <si>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</si>
  <si>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</si>
  <si>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</si>
  <si>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</si>
  <si>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</si>
  <si>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</si>
  <si>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</si>
  <si>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</si>
  <si>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</si>
  <si>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</si>
  <si>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</si>
  <si>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</si>
  <si>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</si>
  <si>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</si>
  <si>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</si>
  <si>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</si>
  <si>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</si>
  <si>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</si>
  <si>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</si>
  <si>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</si>
  <si>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</si>
  <si>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</si>
  <si>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</si>
  <si>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</si>
  <si>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</si>
  <si>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</si>
  <si>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</si>
  <si>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</si>
  <si>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</si>
  <si>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</si>
  <si>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</si>
  <si>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</si>
  <si>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</si>
  <si>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</si>
  <si>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</si>
  <si>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</si>
  <si>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</si>
  <si>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</si>
  <si>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</si>
  <si>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</si>
  <si>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</si>
  <si>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</si>
  <si>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</si>
  <si>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</si>
  <si>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</si>
  <si>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</si>
  <si>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</si>
  <si>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</si>
  <si>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</si>
  <si>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</si>
  <si>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</si>
  <si>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</si>
  <si>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</si>
  <si>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</si>
  <si>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</si>
  <si>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</si>
  <si>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</si>
  <si>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</si>
  <si>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</si>
  <si>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</si>
  <si>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</si>
  <si>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</si>
  <si>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</si>
  <si>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</si>
  <si>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</si>
  <si>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</si>
  <si>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</si>
  <si>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</si>
  <si>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</si>
  <si>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</si>
  <si>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</si>
  <si>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</si>
  <si>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</si>
  <si>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</si>
  <si>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</si>
  <si>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</si>
  <si>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</si>
  <si>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</si>
  <si>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</si>
  <si>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</si>
  <si>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</si>
  <si>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</si>
  <si>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</si>
  <si>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</si>
  <si>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</si>
  <si>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</si>
  <si>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</si>
  <si>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</si>
  <si>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</si>
  <si>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</si>
  <si>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</si>
  <si>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</si>
  <si>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</si>
  <si>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</si>
  <si>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</si>
  <si>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</si>
  <si>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</si>
  <si>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</si>
  <si>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</si>
  <si>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</si>
  <si>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</si>
  <si>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</si>
  <si>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</si>
  <si>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</si>
  <si>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</si>
  <si>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</si>
  <si>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</si>
  <si>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</si>
  <si>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</si>
  <si>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</si>
  <si>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</si>
  <si>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</si>
  <si>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</si>
  <si>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</si>
  <si>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</si>
  <si>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</si>
  <si>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</si>
  <si>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</si>
  <si>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</si>
  <si>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</si>
  <si>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</si>
  <si>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</si>
  <si>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</si>
  <si>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</si>
  <si>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</si>
  <si>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</si>
  <si>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</si>
  <si>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</si>
  <si>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</si>
  <si>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</si>
  <si>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</si>
  <si>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</si>
  <si>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</si>
  <si>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</si>
  <si>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</si>
  <si>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</si>
  <si>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</si>
  <si>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</si>
  <si>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</si>
  <si>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</si>
  <si>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</si>
  <si>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</si>
  <si>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</si>
  <si>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</si>
  <si>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</si>
  <si>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</si>
  <si>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</si>
  <si>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</si>
  <si>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</si>
  <si>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</si>
  <si>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</si>
  <si>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</si>
  <si>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</si>
  <si>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</si>
  <si>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</si>
  <si>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</si>
  <si>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</si>
  <si>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</si>
  <si>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</si>
  <si>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</si>
  <si>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</si>
  <si>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</si>
  <si>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</si>
  <si>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</si>
  <si>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</si>
  <si>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</si>
  <si>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</si>
  <si>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</si>
  <si>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</si>
  <si>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</si>
  <si>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</si>
  <si>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</si>
  <si>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</si>
  <si>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</si>
  <si>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</si>
  <si>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</si>
  <si>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</si>
  <si>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</si>
  <si>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</si>
  <si>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</si>
  <si>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</si>
  <si>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</si>
  <si>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</si>
  <si>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</si>
  <si>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</si>
  <si>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</si>
  <si>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</si>
  <si>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</si>
  <si>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</si>
  <si>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</si>
  <si>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</si>
  <si>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</si>
  <si>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</si>
  <si>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</si>
  <si>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</si>
  <si>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</si>
  <si>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</si>
  <si>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</si>
  <si>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</si>
  <si>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</si>
  <si>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</si>
  <si>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</si>
  <si>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</si>
  <si>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</si>
  <si>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</si>
  <si>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</si>
  <si>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</si>
  <si>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</si>
  <si>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</si>
  <si>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</si>
  <si>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</si>
  <si>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</si>
  <si>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</si>
  <si>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</si>
  <si>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</si>
  <si>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</si>
  <si>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</si>
  <si>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</si>
  <si>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</si>
  <si>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</si>
  <si>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</si>
  <si>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</si>
  <si>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</si>
  <si>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</si>
  <si>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</si>
  <si>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</si>
  <si>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</si>
  <si>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</si>
  <si>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</si>
  <si>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</si>
  <si>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</si>
  <si>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</si>
  <si>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</si>
  <si>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</si>
  <si>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</si>
  <si>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</si>
  <si>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</si>
  <si>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</si>
  <si>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</si>
  <si>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</si>
  <si>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</si>
  <si>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</si>
  <si>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</si>
  <si>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</si>
  <si>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</si>
  <si>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</si>
  <si>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</si>
  <si>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</si>
  <si>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</si>
  <si>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</si>
  <si>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</si>
  <si>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</si>
  <si>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</si>
  <si>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</si>
  <si>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</si>
  <si>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</si>
  <si>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</si>
  <si>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</si>
  <si>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</si>
  <si>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</si>
  <si>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</si>
  <si>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</si>
  <si>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</si>
  <si>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</si>
  <si>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</si>
  <si>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</si>
  <si>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</si>
  <si>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</si>
  <si>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</si>
  <si>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</si>
  <si>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</si>
  <si>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</si>
  <si>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</si>
  <si>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</si>
  <si>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</si>
  <si>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</si>
  <si>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</si>
  <si>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</si>
  <si>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</si>
  <si>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</si>
  <si>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</si>
  <si>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</si>
  <si>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</si>
  <si>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</si>
  <si>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</si>
  <si>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</si>
  <si>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</si>
  <si>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</si>
  <si>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</si>
  <si>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</si>
  <si>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</si>
  <si>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</si>
  <si>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</si>
  <si>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</si>
  <si>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</si>
  <si>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</si>
  <si>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</si>
  <si>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</si>
  <si>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</si>
  <si>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</si>
  <si>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</si>
  <si>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</si>
  <si>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</si>
  <si>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</si>
  <si>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</si>
  <si>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</si>
  <si>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</si>
  <si>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</si>
  <si>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</si>
  <si>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</si>
  <si>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</si>
  <si>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</si>
  <si>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</si>
  <si>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</si>
  <si>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</si>
  <si>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</si>
  <si>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</si>
  <si>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</si>
  <si>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</si>
  <si>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</si>
  <si>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</si>
  <si>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</si>
  <si>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</si>
  <si>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</si>
  <si>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</si>
  <si>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</si>
  <si>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</si>
  <si>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</si>
  <si>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</si>
  <si>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</si>
  <si>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</si>
  <si>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</si>
  <si>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</si>
  <si>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</si>
  <si>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</si>
  <si>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</si>
  <si>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</si>
  <si>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</si>
  <si>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</si>
  <si>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</si>
  <si>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</si>
  <si>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</si>
  <si>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</si>
  <si>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</si>
  <si>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</si>
  <si>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</si>
  <si>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</si>
  <si>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</si>
  <si>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</si>
  <si>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</si>
  <si>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</si>
  <si>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</si>
  <si>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</si>
  <si>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</si>
  <si>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</si>
  <si>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</si>
  <si>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</si>
  <si>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</si>
  <si>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</si>
  <si>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</si>
  <si>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</si>
  <si>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</si>
  <si>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</si>
  <si>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</si>
  <si>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</si>
  <si>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</si>
  <si>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</si>
  <si>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</si>
  <si>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</si>
  <si>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</si>
  <si>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</si>
  <si>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</si>
  <si>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</si>
  <si>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</si>
  <si>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</si>
  <si>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</si>
  <si>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</si>
  <si>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</si>
  <si>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</si>
  <si>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</si>
  <si>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</si>
  <si>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</si>
  <si>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</si>
  <si>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</si>
  <si>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</si>
  <si>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</si>
  <si>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</si>
  <si>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</si>
  <si>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</si>
  <si>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</si>
  <si>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</si>
  <si>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</si>
  <si>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</si>
  <si>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</si>
  <si>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</si>
  <si>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</si>
  <si>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</si>
  <si>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</si>
  <si>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</si>
  <si>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</si>
  <si>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</si>
  <si>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</si>
  <si>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</si>
  <si>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</si>
  <si>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</si>
  <si>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</si>
  <si>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</si>
  <si>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</si>
  <si>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</si>
  <si>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</si>
  <si>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</si>
  <si>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</si>
  <si>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</si>
  <si>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</si>
  <si>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</si>
  <si>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</si>
  <si>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</si>
  <si>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</si>
  <si>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</si>
  <si>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</si>
  <si>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</si>
  <si>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</si>
  <si>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</si>
  <si>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</si>
  <si>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</si>
  <si>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</si>
  <si>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</si>
  <si>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</si>
  <si>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</si>
  <si>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</si>
  <si>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</si>
  <si>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</si>
  <si>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</si>
  <si>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</si>
  <si>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</si>
  <si>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</si>
  <si>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</si>
  <si>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</si>
  <si>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</si>
  <si>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</si>
  <si>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</si>
  <si>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</si>
  <si>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</si>
  <si>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</si>
  <si>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</si>
  <si>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</si>
  <si>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</si>
  <si>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</si>
  <si>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</si>
  <si>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</si>
  <si>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</si>
  <si>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</si>
  <si>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</si>
  <si>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</si>
  <si>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</si>
  <si>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</si>
  <si>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</si>
  <si>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</si>
  <si>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</si>
  <si>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</si>
  <si>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</si>
  <si>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</si>
  <si>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</si>
  <si>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</si>
  <si>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</si>
  <si>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</si>
  <si>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</si>
  <si>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</si>
  <si>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</si>
  <si>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</si>
  <si>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</si>
  <si>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</si>
  <si>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</si>
  <si>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</si>
  <si>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</si>
  <si>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</si>
  <si>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</si>
  <si>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</si>
  <si>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</si>
  <si>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</si>
  <si>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</si>
  <si>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</si>
  <si>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</si>
  <si>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</si>
  <si>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</si>
  <si>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</si>
  <si>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</si>
  <si>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</si>
  <si>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</si>
  <si>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</si>
  <si>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</si>
  <si>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</si>
  <si>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</si>
  <si>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</si>
  <si>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</si>
  <si>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</si>
  <si>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</si>
  <si>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</si>
  <si>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</si>
  <si>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</si>
  <si>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</si>
  <si>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</si>
  <si>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</si>
  <si>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</si>
  <si>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</si>
  <si>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</si>
  <si>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</si>
  <si>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</si>
  <si>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</si>
  <si>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</si>
  <si>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</si>
  <si>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</si>
  <si>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</si>
  <si>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</si>
  <si>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</si>
  <si>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</si>
  <si>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</si>
  <si>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</si>
  <si>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</si>
  <si>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</si>
  <si>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</si>
  <si>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</si>
  <si>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</si>
  <si>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</si>
  <si>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</si>
  <si>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</si>
  <si>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</si>
  <si>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</si>
  <si>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</si>
  <si>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</si>
  <si>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</si>
  <si>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</si>
  <si>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</si>
  <si>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</si>
  <si>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</si>
  <si>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</si>
  <si>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</si>
  <si>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</si>
  <si>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</si>
  <si>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</si>
  <si>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</si>
  <si>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</si>
  <si>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</si>
  <si>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</si>
  <si>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</si>
  <si>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</si>
  <si>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</si>
  <si>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</si>
  <si>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</si>
  <si>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</si>
  <si>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</si>
  <si>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</si>
  <si>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</si>
  <si>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</si>
  <si>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</si>
  <si>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</si>
  <si>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</si>
  <si>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</si>
  <si>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</si>
  <si>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</si>
  <si>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</si>
  <si>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</si>
  <si>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</si>
  <si>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</si>
  <si>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</si>
  <si>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</si>
  <si>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</si>
  <si>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</si>
  <si>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</si>
  <si>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</si>
  <si>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</si>
  <si>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</si>
  <si>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</si>
  <si>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</si>
  <si>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</si>
  <si>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</si>
  <si>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</si>
  <si>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</si>
  <si>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</si>
  <si>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</si>
  <si>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</si>
  <si>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</si>
  <si>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</si>
  <si>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</si>
  <si>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</si>
  <si>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</si>
  <si>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</si>
  <si>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</si>
  <si>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</si>
  <si>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</si>
  <si>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</si>
  <si>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</si>
  <si>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</si>
  <si>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</si>
  <si>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</si>
  <si>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</si>
  <si>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</si>
  <si>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</si>
  <si>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</si>
  <si>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</si>
  <si>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</si>
  <si>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</si>
  <si>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</si>
  <si>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</si>
  <si>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</si>
  <si>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</si>
  <si>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</si>
  <si>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</si>
  <si>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</si>
  <si>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</si>
  <si>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</si>
  <si>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</si>
  <si>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</si>
  <si>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</si>
  <si>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</si>
  <si>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</si>
  <si>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</si>
  <si>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</si>
  <si>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</si>
  <si>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</si>
  <si>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</si>
  <si>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</si>
  <si>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</si>
  <si>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</si>
  <si>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</si>
  <si>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</si>
  <si>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</si>
  <si>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</si>
  <si>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</si>
  <si>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</si>
  <si>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</si>
  <si>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</si>
  <si>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</si>
  <si>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</si>
  <si>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</si>
  <si>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</si>
  <si>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</si>
  <si>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</si>
  <si>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</si>
  <si>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</si>
  <si>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</si>
  <si>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</si>
  <si>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</si>
  <si>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</si>
  <si>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</si>
  <si>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</si>
  <si>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</si>
  <si>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</si>
  <si>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</si>
  <si>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</si>
  <si>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</si>
  <si>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</si>
  <si>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</si>
  <si>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</si>
  <si>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</si>
  <si>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</si>
  <si>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</si>
  <si>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</si>
  <si>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</si>
  <si>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</si>
  <si>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</si>
  <si>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</si>
  <si>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</si>
  <si>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</si>
  <si>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</si>
  <si>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</si>
  <si>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</si>
  <si>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</si>
  <si>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</si>
  <si>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</si>
  <si>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</si>
  <si>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</si>
  <si>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</si>
  <si>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</si>
  <si>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</si>
  <si>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</si>
  <si>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</si>
  <si>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</si>
  <si>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</si>
  <si>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</si>
  <si>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</si>
  <si>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</si>
  <si>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</si>
  <si>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</si>
  <si>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</si>
  <si>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</si>
  <si>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</si>
  <si>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</si>
  <si>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</si>
  <si>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</si>
  <si>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</si>
  <si>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</si>
  <si>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</si>
  <si>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</si>
  <si>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</si>
  <si>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</si>
  <si>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</si>
  <si>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</si>
  <si>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</si>
  <si>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</si>
  <si>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</si>
  <si>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</si>
  <si>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</si>
  <si>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</si>
  <si>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</si>
  <si>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</si>
  <si>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</si>
  <si>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</si>
  <si>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</si>
  <si>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</si>
  <si>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</si>
  <si>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</si>
  <si>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</si>
  <si>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</si>
  <si>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</si>
  <si>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</si>
  <si>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</si>
  <si>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</si>
  <si>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</si>
  <si>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</si>
  <si>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</si>
  <si>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</si>
  <si>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</si>
  <si>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</si>
  <si>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</si>
  <si>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</si>
  <si>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</si>
  <si>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</si>
  <si>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</si>
  <si>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</si>
  <si>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</si>
  <si>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</si>
  <si>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</si>
  <si>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</si>
  <si>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</si>
  <si>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</si>
  <si>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</si>
  <si>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</si>
  <si>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</si>
  <si>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</si>
  <si>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</si>
  <si>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</si>
  <si>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</si>
  <si>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</si>
  <si>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</si>
  <si>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</si>
  <si>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</si>
  <si>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</si>
  <si>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</si>
  <si>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</si>
  <si>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</si>
  <si>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</si>
  <si>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</si>
  <si>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</si>
  <si>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</si>
  <si>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</si>
  <si>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</si>
  <si>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</si>
  <si>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</si>
  <si>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</si>
  <si>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</si>
  <si>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</si>
  <si>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</si>
  <si>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</si>
  <si>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</si>
  <si>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</si>
  <si>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</si>
  <si>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</si>
  <si>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</si>
  <si>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</si>
  <si>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</si>
  <si>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</si>
  <si>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</si>
  <si>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</si>
  <si>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</si>
  <si>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</si>
  <si>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</si>
  <si>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</si>
  <si>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</si>
  <si>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</si>
  <si>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</si>
  <si>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</si>
  <si>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</si>
  <si>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</si>
  <si>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</si>
  <si>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</si>
  <si>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</si>
  <si>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</si>
  <si>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</si>
  <si>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</si>
  <si>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</si>
  <si>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</si>
  <si>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</si>
  <si>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</si>
  <si>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</si>
  <si>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</si>
  <si>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</si>
  <si>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</si>
  <si>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</si>
  <si>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</si>
  <si>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</si>
  <si>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</si>
  <si>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</si>
  <si>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</si>
  <si>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</si>
  <si>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</si>
  <si>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</si>
  <si>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</si>
  <si>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</si>
  <si>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</si>
  <si>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</si>
  <si>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</si>
  <si>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</si>
  <si>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</si>
  <si>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</si>
  <si>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</si>
  <si>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</si>
  <si>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</si>
  <si>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</si>
  <si>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</si>
  <si>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</si>
  <si>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</si>
  <si>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</si>
  <si>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</si>
  <si>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</si>
  <si>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</si>
  <si>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</si>
  <si>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</si>
  <si>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</si>
  <si>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</si>
  <si>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</si>
  <si>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</si>
  <si>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</si>
  <si>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</si>
  <si>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</si>
  <si>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</si>
  <si>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</si>
  <si>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</si>
  <si>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</si>
  <si>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</si>
  <si>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</si>
  <si>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</si>
  <si>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</si>
  <si>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</si>
  <si>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</si>
  <si>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</si>
  <si>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</si>
  <si>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</si>
  <si>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</si>
  <si>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</si>
  <si>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</si>
  <si>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</si>
  <si>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</si>
  <si>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</si>
  <si>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</si>
  <si>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</si>
  <si>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</si>
  <si>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</si>
  <si>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</si>
  <si>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</si>
  <si>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</si>
  <si>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</si>
  <si>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</si>
  <si>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</si>
  <si>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</si>
  <si>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</si>
  <si>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</si>
  <si>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</si>
  <si>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</si>
  <si>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</si>
  <si>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</si>
  <si>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</si>
  <si>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</si>
  <si>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</si>
  <si>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</si>
  <si>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</si>
  <si>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</si>
  <si>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</si>
  <si>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</si>
  <si>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</si>
  <si>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</si>
  <si>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</si>
  <si>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</si>
  <si>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</si>
  <si>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</si>
  <si>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</si>
  <si>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</si>
  <si>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</si>
  <si>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</si>
  <si>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</si>
  <si>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</si>
  <si>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</si>
  <si>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</si>
  <si>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</si>
  <si>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</si>
  <si>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</si>
  <si>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</si>
  <si>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</si>
  <si>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</si>
  <si>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</si>
  <si>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</si>
  <si>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</si>
  <si>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</si>
  <si>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</si>
  <si>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</si>
  <si>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</si>
  <si>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</si>
  <si>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</si>
  <si>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</si>
  <si>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</si>
  <si>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</si>
  <si>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</si>
  <si>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</si>
  <si>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</si>
  <si>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</si>
  <si>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</si>
  <si>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</si>
  <si>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</si>
  <si>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</si>
  <si>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</si>
  <si>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</si>
  <si>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</si>
  <si>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</si>
  <si>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</si>
  <si>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</si>
  <si>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</si>
  <si>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</si>
  <si>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</si>
  <si>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</si>
  <si>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</si>
  <si>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</si>
  <si>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</si>
  <si>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</si>
  <si>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</si>
  <si>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</si>
  <si>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</si>
  <si>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</si>
  <si>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</si>
  <si>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</si>
  <si>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</si>
  <si>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</si>
  <si>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</si>
  <si>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</si>
  <si>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</si>
  <si>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</si>
  <si>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</si>
  <si>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</si>
  <si>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</si>
  <si>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</si>
  <si>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</si>
  <si>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</si>
  <si>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</si>
  <si>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</si>
  <si>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</si>
  <si>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</si>
  <si>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</si>
  <si>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</si>
  <si>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</si>
  <si>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</si>
  <si>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</si>
  <si>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</si>
  <si>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</si>
  <si>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</si>
  <si>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</si>
  <si>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</si>
  <si>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</si>
  <si>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</si>
  <si>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</si>
  <si>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</si>
  <si>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</si>
  <si>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</si>
  <si>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</si>
  <si>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</si>
  <si>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</si>
  <si>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</si>
  <si>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</si>
  <si>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</si>
  <si>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</si>
  <si>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</si>
  <si>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</si>
  <si>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</si>
  <si>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</si>
  <si>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</si>
  <si>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</si>
  <si>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</si>
  <si>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</si>
  <si>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</si>
  <si>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</si>
  <si>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</si>
  <si>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</si>
  <si>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</si>
  <si>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</si>
  <si>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</si>
  <si>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</si>
  <si>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</si>
  <si>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</si>
  <si>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</si>
  <si>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</si>
  <si>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</si>
  <si>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</si>
  <si>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</si>
  <si>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</si>
  <si>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</si>
  <si>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</si>
  <si>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</si>
  <si>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</si>
  <si>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</si>
  <si>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</si>
  <si>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</si>
  <si>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</si>
  <si>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</si>
  <si>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</si>
  <si>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</si>
  <si>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</si>
  <si>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</si>
  <si>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</si>
  <si>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</si>
  <si>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</si>
  <si>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</si>
  <si>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</si>
  <si>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</si>
  <si>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</si>
  <si>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</si>
  <si>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</si>
  <si>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</si>
  <si>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</si>
  <si>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</si>
  <si>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</si>
  <si>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</si>
  <si>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</si>
  <si>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</si>
  <si>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</si>
  <si>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</si>
  <si>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</si>
  <si>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</si>
  <si>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</si>
  <si>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</si>
  <si>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</si>
  <si>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</si>
  <si>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</si>
  <si>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</si>
  <si>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</si>
  <si>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</si>
  <si>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</si>
  <si>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</si>
  <si>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</si>
  <si>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</si>
  <si>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</si>
  <si>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</si>
  <si>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</si>
  <si>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</si>
  <si>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</si>
  <si>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</si>
  <si>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</si>
  <si>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</si>
  <si>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</si>
  <si>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</si>
  <si>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</si>
  <si>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</si>
  <si>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</si>
  <si>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</si>
  <si>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</si>
  <si>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</si>
  <si>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</si>
  <si>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</si>
  <si>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</si>
  <si>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</si>
  <si>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</si>
  <si>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</si>
  <si>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</si>
  <si>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</si>
  <si>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</si>
  <si>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</si>
  <si>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</si>
  <si>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</si>
  <si>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</si>
  <si>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</si>
  <si>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</si>
  <si>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</si>
  <si>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</si>
  <si>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</si>
  <si>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</si>
  <si>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</si>
  <si>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</si>
  <si>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</si>
  <si>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</si>
  <si>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</si>
  <si>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</si>
  <si>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</si>
  <si>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</si>
  <si>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</si>
  <si>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</si>
  <si>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</si>
  <si>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</si>
  <si>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</si>
  <si>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</si>
  <si>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</si>
  <si>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</si>
  <si>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</si>
  <si>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</si>
  <si>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</si>
  <si>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</si>
  <si>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</si>
  <si>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</si>
  <si>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</si>
  <si>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</si>
  <si>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</si>
  <si>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</si>
  <si>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</si>
  <si>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</si>
  <si>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</si>
  <si>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</si>
  <si>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</si>
  <si>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</si>
  <si>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</si>
  <si>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</si>
  <si>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</si>
  <si>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</si>
  <si>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</si>
  <si>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</si>
  <si>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</si>
  <si>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</si>
  <si>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</si>
  <si>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</si>
  <si>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</si>
  <si>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</si>
  <si>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</si>
  <si>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</si>
  <si>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</si>
  <si>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</si>
  <si>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</si>
  <si>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</si>
  <si>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</si>
  <si>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</si>
  <si>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</si>
  <si>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</si>
  <si>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</si>
  <si>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</si>
  <si>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</si>
  <si>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</si>
  <si>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</si>
  <si>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</si>
  <si>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</si>
  <si>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</si>
  <si>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</si>
  <si>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</si>
  <si>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</si>
  <si>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</si>
  <si>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</si>
  <si>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</si>
  <si>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</si>
  <si>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</si>
  <si>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</si>
  <si>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</si>
  <si>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</si>
  <si>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</si>
  <si>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</si>
  <si>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</si>
  <si>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</si>
  <si>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</si>
  <si>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</si>
  <si>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</si>
  <si>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</si>
  <si>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</si>
  <si>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</si>
  <si>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</si>
  <si>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</si>
  <si>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</si>
  <si>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</si>
  <si>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</si>
  <si>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</si>
  <si>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</si>
  <si>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</si>
  <si>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</si>
  <si>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</si>
  <si>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</si>
  <si>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</si>
  <si>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</si>
  <si>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</si>
  <si>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</si>
  <si>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</si>
  <si>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</si>
  <si>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</si>
  <si>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</si>
  <si>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</si>
  <si>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</si>
  <si>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</si>
  <si>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</si>
  <si>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</si>
  <si>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</si>
  <si>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</si>
  <si>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</si>
  <si>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</si>
  <si>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</si>
  <si>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</si>
  <si>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</si>
  <si>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</si>
  <si>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</si>
  <si>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</si>
  <si>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</si>
  <si>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</si>
  <si>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</si>
  <si>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</si>
  <si>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</si>
  <si>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</si>
  <si>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</si>
  <si>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</si>
  <si>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</si>
  <si>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</si>
  <si>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</si>
  <si>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</si>
  <si>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</si>
  <si>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</si>
  <si>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</si>
  <si>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</si>
  <si>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</si>
  <si>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</si>
  <si>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</si>
  <si>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</si>
  <si>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</si>
  <si>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</si>
  <si>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</si>
  <si>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</si>
  <si>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</si>
  <si>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</si>
  <si>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</si>
  <si>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</si>
  <si>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</si>
  <si>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</si>
  <si>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</si>
  <si>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</si>
  <si>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</si>
  <si>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</si>
  <si>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</si>
  <si>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</si>
  <si>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</si>
  <si>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</si>
  <si>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</si>
  <si>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</si>
  <si>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</si>
  <si>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</si>
  <si>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</si>
  <si>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</si>
  <si>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</si>
  <si>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</si>
  <si>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</si>
  <si>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</si>
  <si>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</si>
  <si>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</si>
  <si>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</si>
  <si>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</si>
  <si>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</si>
  <si>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</si>
  <si>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</si>
  <si>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</si>
  <si>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</si>
  <si>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</si>
  <si>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</si>
  <si>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</si>
  <si>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</si>
  <si>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</si>
  <si>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</si>
  <si>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</si>
  <si>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</si>
  <si>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</si>
  <si>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</si>
  <si>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</si>
  <si>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</si>
  <si>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</si>
  <si>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</si>
  <si>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</si>
  <si>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</si>
  <si>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</si>
  <si>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</si>
  <si>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</si>
  <si>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</si>
  <si>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</si>
  <si>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</si>
  <si>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</si>
  <si>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</si>
  <si>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</si>
  <si>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</si>
  <si>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</si>
  <si>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</si>
  <si>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</si>
  <si>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</si>
  <si>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</si>
  <si>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</si>
  <si>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</si>
  <si>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</si>
  <si>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</si>
  <si>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</si>
  <si>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</si>
  <si>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</si>
  <si>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</si>
  <si>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</si>
  <si>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</si>
  <si>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</si>
  <si>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</si>
  <si>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</si>
  <si>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</si>
  <si>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</si>
  <si>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</si>
  <si>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</si>
  <si>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</si>
  <si>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</si>
  <si>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</si>
  <si>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</si>
  <si>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</si>
  <si>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</si>
  <si>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</si>
  <si>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</si>
  <si>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</si>
  <si>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</si>
  <si>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</si>
  <si>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</si>
  <si>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</si>
  <si>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</si>
  <si>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</si>
  <si>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</si>
  <si>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</si>
  <si>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</si>
  <si>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</si>
  <si>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</si>
  <si>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</si>
  <si>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</si>
  <si>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</si>
  <si>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</si>
  <si>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</si>
  <si>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</si>
  <si>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</si>
  <si>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</si>
  <si>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</si>
  <si>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</si>
  <si>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</si>
  <si>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</si>
  <si>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</si>
  <si>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</si>
  <si>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</si>
  <si>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</si>
  <si>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</si>
  <si>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</si>
  <si>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</si>
  <si>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</si>
  <si>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</si>
  <si>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</si>
  <si>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</si>
  <si>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</si>
  <si>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</si>
  <si>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</si>
  <si>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</si>
  <si>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</si>
  <si>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</si>
  <si>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</si>
  <si>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</si>
  <si>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</si>
  <si>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</si>
  <si>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</si>
  <si>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</si>
  <si>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</si>
  <si>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</si>
  <si>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</si>
  <si>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</si>
  <si>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</si>
  <si>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</si>
  <si>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</si>
  <si>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</si>
  <si>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</si>
  <si>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</si>
  <si>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</si>
  <si>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</si>
  <si>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</si>
  <si>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</si>
  <si>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</si>
  <si>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</si>
  <si>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</si>
  <si>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</si>
  <si>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</si>
  <si>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</si>
  <si>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</si>
  <si>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</si>
  <si>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</si>
  <si>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</si>
  <si>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</si>
  <si>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</si>
  <si>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</si>
  <si>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</si>
  <si>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</si>
  <si>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</si>
  <si>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</si>
  <si>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</si>
  <si>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</si>
  <si>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</si>
  <si>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</si>
  <si>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</si>
  <si>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</si>
  <si>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</si>
  <si>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</si>
  <si>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</si>
  <si>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</si>
  <si>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</si>
  <si>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</si>
  <si>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</si>
  <si>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</si>
  <si>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</si>
  <si>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</si>
  <si>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</si>
  <si>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</si>
  <si>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</si>
  <si>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</si>
  <si>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</si>
  <si>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</si>
  <si>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</si>
  <si>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</si>
  <si>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</si>
  <si>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</si>
  <si>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</si>
  <si>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</si>
  <si>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</si>
  <si>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</si>
  <si>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</si>
  <si>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</si>
  <si>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</si>
  <si>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</si>
  <si>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</si>
  <si>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</si>
  <si>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</si>
  <si>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</si>
  <si>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</si>
  <si>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</si>
  <si>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</si>
  <si>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</si>
  <si>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</si>
  <si>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</si>
  <si>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</si>
  <si>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</si>
  <si>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</si>
  <si>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</si>
  <si>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</si>
  <si>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</si>
  <si>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</si>
  <si>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</si>
  <si>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</si>
  <si>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</si>
  <si>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</si>
  <si>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</si>
  <si>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</si>
  <si>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</si>
  <si>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</si>
  <si>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</si>
  <si>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</si>
  <si>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</si>
  <si>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</si>
  <si>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</si>
  <si>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</si>
  <si>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</si>
  <si>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</si>
  <si>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</si>
  <si>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</si>
  <si>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</si>
  <si>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</si>
  <si>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</si>
  <si>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</si>
  <si>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</si>
  <si>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</si>
  <si>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</si>
  <si>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</si>
  <si>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</si>
  <si>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</si>
  <si>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</si>
  <si>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</si>
  <si>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</si>
  <si>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</si>
  <si>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</si>
  <si>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</si>
  <si>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</si>
  <si>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</si>
  <si>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</si>
  <si>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</si>
  <si>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</si>
  <si>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</si>
  <si>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</si>
  <si>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</si>
  <si>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</si>
  <si>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</si>
  <si>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</si>
  <si>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</si>
  <si>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</si>
  <si>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</si>
  <si>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</si>
  <si>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</si>
  <si>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</si>
  <si>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</si>
  <si>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</si>
  <si>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</si>
  <si>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</si>
  <si>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</si>
  <si>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</si>
  <si>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</si>
  <si>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</si>
  <si>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</si>
  <si>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</si>
  <si>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</si>
  <si>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</si>
  <si>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</si>
  <si>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</si>
  <si>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</si>
  <si>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</si>
  <si>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</si>
  <si>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</si>
  <si>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</si>
  <si>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</si>
  <si>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</si>
  <si>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</si>
  <si>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</si>
  <si>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</si>
  <si>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</si>
  <si>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</si>
  <si>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</si>
  <si>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</si>
  <si>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</si>
  <si>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</si>
  <si>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</si>
  <si>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</si>
  <si>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</si>
  <si>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</si>
  <si>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</si>
  <si>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</si>
  <si>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</si>
  <si>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</si>
  <si>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</si>
  <si>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</si>
  <si>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</si>
  <si>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</si>
  <si>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</si>
  <si>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</si>
  <si>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</si>
  <si>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</si>
  <si>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</si>
  <si>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</si>
  <si>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</si>
  <si>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</si>
  <si>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</si>
  <si>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</si>
  <si>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</si>
  <si>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</si>
  <si>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</si>
  <si>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</si>
  <si>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</si>
  <si>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</si>
  <si>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</si>
  <si>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</si>
  <si>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</si>
  <si>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</si>
  <si>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</si>
  <si>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</si>
  <si>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</si>
  <si>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</si>
  <si>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</si>
  <si>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</si>
  <si>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</si>
  <si>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</si>
  <si>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</si>
  <si>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</si>
  <si>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</si>
  <si>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</si>
  <si>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</si>
  <si>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</si>
  <si>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</si>
  <si>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</si>
  <si>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</si>
  <si>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</si>
  <si>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</si>
  <si>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</si>
  <si>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</si>
  <si>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</si>
  <si>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</si>
  <si>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</si>
  <si>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</si>
  <si>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</si>
  <si>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</si>
  <si>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</si>
  <si>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</si>
  <si>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</si>
  <si>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</si>
  <si>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</si>
  <si>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</si>
  <si>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</si>
  <si>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</si>
  <si>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</si>
  <si>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</si>
  <si>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</si>
  <si>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</si>
  <si>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</si>
  <si>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</si>
  <si>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</si>
  <si>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</si>
  <si>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</si>
  <si>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</si>
  <si>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</si>
  <si>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</si>
  <si>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</si>
  <si>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</si>
  <si>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</si>
  <si>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</si>
  <si>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</si>
  <si>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</si>
  <si>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</si>
  <si>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</si>
  <si>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</si>
  <si>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</si>
  <si>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</si>
  <si>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</si>
  <si>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</si>
  <si>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</si>
  <si>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</si>
  <si>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</si>
  <si>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</si>
  <si>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</si>
  <si>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</si>
  <si>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</si>
  <si>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</si>
  <si>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</si>
  <si>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</si>
  <si>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</si>
  <si>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</si>
  <si>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</si>
  <si>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</si>
  <si>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</si>
  <si>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</si>
  <si>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</si>
  <si>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</si>
  <si>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</si>
  <si>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</si>
  <si>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</si>
  <si>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</si>
  <si>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</si>
  <si>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</si>
  <si>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</si>
  <si>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</si>
  <si>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</si>
  <si>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</si>
  <si>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</si>
  <si>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</si>
  <si>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</si>
  <si>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</si>
  <si>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</si>
  <si>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</si>
  <si>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</si>
  <si>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</si>
  <si>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</si>
  <si>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</si>
  <si>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</si>
  <si>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</si>
  <si>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</si>
  <si>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</si>
  <si>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</si>
  <si>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</si>
  <si>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</si>
  <si>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</si>
  <si>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</si>
  <si>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</si>
  <si>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</si>
  <si>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</si>
  <si>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</si>
  <si>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</si>
  <si>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</si>
  <si>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</si>
  <si>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</si>
  <si>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</si>
  <si>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</si>
  <si>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</si>
  <si>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</si>
  <si>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</si>
  <si>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</si>
  <si>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</si>
  <si>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</si>
  <si>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</si>
  <si>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</si>
  <si>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</si>
  <si>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</si>
  <si>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</si>
  <si>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</si>
  <si>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</si>
  <si>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</si>
  <si>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</si>
  <si>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</si>
  <si>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</si>
  <si>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</si>
  <si>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</si>
  <si>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</si>
  <si>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</si>
  <si>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</si>
  <si>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</si>
  <si>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</si>
  <si>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</si>
  <si>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</si>
  <si>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</si>
  <si>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</si>
  <si>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</si>
  <si>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</si>
  <si>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</si>
  <si>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</si>
  <si>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</si>
  <si>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</si>
  <si>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</si>
  <si>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</si>
  <si>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</si>
  <si>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</si>
  <si>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</si>
  <si>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</si>
  <si>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</si>
  <si>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</si>
  <si>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</si>
  <si>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</si>
  <si>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</si>
  <si>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</si>
  <si>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</si>
  <si>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</si>
  <si>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</si>
  <si>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</si>
  <si>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</si>
  <si>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</si>
  <si>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</si>
  <si>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</si>
  <si>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</si>
  <si>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</si>
  <si>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</si>
  <si>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</si>
  <si>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</si>
  <si>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</si>
  <si>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</si>
  <si>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</si>
  <si>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</si>
  <si>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</si>
  <si>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</si>
  <si>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</si>
  <si>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</si>
  <si>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</si>
  <si>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</si>
  <si>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</si>
  <si>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</si>
  <si>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</si>
  <si>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</si>
  <si>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</si>
  <si>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</si>
  <si>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</si>
  <si>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</si>
  <si>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</si>
  <si>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</si>
  <si>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</si>
  <si>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</si>
  <si>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</si>
  <si>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</si>
  <si>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</si>
  <si>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</si>
  <si>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</si>
  <si>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</si>
  <si>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</si>
  <si>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</si>
  <si>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</si>
  <si>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</si>
  <si>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</si>
  <si>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</si>
  <si>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</si>
  <si>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</si>
  <si>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</si>
  <si>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</si>
  <si>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</si>
  <si>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</si>
  <si>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</si>
  <si>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</si>
  <si>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</si>
  <si>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</si>
  <si>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</si>
  <si>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</si>
  <si>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</si>
  <si>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</si>
  <si>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</si>
  <si>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</si>
  <si>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</si>
  <si>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</si>
  <si>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</si>
  <si>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</si>
  <si>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</si>
  <si>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</si>
  <si>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</si>
  <si>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</si>
  <si>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</si>
  <si>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</si>
  <si>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</si>
  <si>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</si>
  <si>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</si>
  <si>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</si>
  <si>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</si>
  <si>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</si>
  <si>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</si>
  <si>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</si>
  <si>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</si>
  <si>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</si>
  <si>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</si>
  <si>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</si>
  <si>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</si>
  <si>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</si>
  <si>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</si>
  <si>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</si>
  <si>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</si>
  <si>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</si>
  <si>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</si>
  <si>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</si>
  <si>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</si>
  <si>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</si>
  <si>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</si>
  <si>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</si>
  <si>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</si>
  <si>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</si>
  <si>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</si>
  <si>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</si>
  <si>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</si>
  <si>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</si>
  <si>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</si>
  <si>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</si>
  <si>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</si>
  <si>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</si>
  <si>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</si>
  <si>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</si>
  <si>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</si>
  <si>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</si>
  <si>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</si>
  <si>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</si>
  <si>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</si>
  <si>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</si>
  <si>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</si>
  <si>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</si>
  <si>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</si>
  <si>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</si>
  <si>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</si>
  <si>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</si>
  <si>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</si>
  <si>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</si>
  <si>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</si>
  <si>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</si>
  <si>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</si>
  <si>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</si>
  <si>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</si>
  <si>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</si>
  <si>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</si>
  <si>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</si>
  <si>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</si>
  <si>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</si>
  <si>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</si>
  <si>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</si>
  <si>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</si>
  <si>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</si>
  <si>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</si>
  <si>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</si>
  <si>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</si>
  <si>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</si>
  <si>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</si>
  <si>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</si>
  <si>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</si>
  <si>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</si>
  <si>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</si>
  <si>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</si>
  <si>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</si>
  <si>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</si>
  <si>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</si>
  <si>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</si>
  <si>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</si>
  <si>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</si>
  <si>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</si>
  <si>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</si>
  <si>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</si>
  <si>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</si>
  <si>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</si>
  <si>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</si>
  <si>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</si>
  <si>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</si>
  <si>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</si>
  <si>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</si>
  <si>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</si>
  <si>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</si>
  <si>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</si>
  <si>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</si>
  <si>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</si>
  <si>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</si>
  <si>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</si>
  <si>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</si>
  <si>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</si>
  <si>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</si>
  <si>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</si>
  <si>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</si>
  <si>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</si>
  <si>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</si>
  <si>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</si>
  <si>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</si>
  <si>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</si>
  <si>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</si>
  <si>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</si>
  <si>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</si>
  <si>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</si>
  <si>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</si>
  <si>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</si>
  <si>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</si>
  <si>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</si>
  <si>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</si>
  <si>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</si>
  <si>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</si>
  <si>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</si>
  <si>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</si>
  <si>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</si>
  <si>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</si>
  <si>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</si>
  <si>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</si>
  <si>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</si>
  <si>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</si>
  <si>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</si>
  <si>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</si>
  <si>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</si>
  <si>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</si>
  <si>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</si>
  <si>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</si>
  <si>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</si>
  <si>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</si>
  <si>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</si>
  <si>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</si>
  <si>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</si>
  <si>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</si>
  <si>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</si>
  <si>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</si>
  <si>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</si>
  <si>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</si>
  <si>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</si>
  <si>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</si>
  <si>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</si>
  <si>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</si>
  <si>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</si>
  <si>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</si>
  <si>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</si>
  <si>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</si>
  <si>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</si>
  <si>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</si>
  <si>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</si>
  <si>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</si>
  <si>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</si>
  <si>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</si>
  <si>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</si>
  <si>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</si>
  <si>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</si>
  <si>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</si>
  <si>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</si>
  <si>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</si>
  <si>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</si>
  <si>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</si>
  <si>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</si>
  <si>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</si>
  <si>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</si>
  <si>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</si>
  <si>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</si>
  <si>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</si>
  <si>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</si>
  <si>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</si>
  <si>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</si>
  <si>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</si>
  <si>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</si>
  <si>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</si>
  <si>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</si>
  <si>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</si>
  <si>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</si>
  <si>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</si>
  <si>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</si>
  <si>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</si>
  <si>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</si>
  <si>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</si>
  <si>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</si>
  <si>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</si>
  <si>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</si>
  <si>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</si>
  <si>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</si>
  <si>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</si>
  <si>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</si>
  <si>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</si>
  <si>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</si>
  <si>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</si>
  <si>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</si>
  <si>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</si>
  <si>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</si>
  <si>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</si>
  <si>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</si>
  <si>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</si>
  <si>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</si>
  <si>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</si>
  <si>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</si>
  <si>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</si>
  <si>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</si>
  <si>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</si>
  <si>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</si>
  <si>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</si>
  <si>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</si>
  <si>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</si>
  <si>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</si>
  <si>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</si>
  <si>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</si>
  <si>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</si>
  <si>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</si>
  <si>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</si>
  <si>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</si>
  <si>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</si>
  <si>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</si>
  <si>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</si>
  <si>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</si>
  <si>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</si>
  <si>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</si>
  <si>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</si>
  <si>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</si>
  <si>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</si>
  <si>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</si>
  <si>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</si>
  <si>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</si>
  <si>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</si>
  <si>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</si>
  <si>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</si>
  <si>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</si>
  <si>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</si>
  <si>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</si>
  <si>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</si>
  <si>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</si>
  <si>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</si>
  <si>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</si>
  <si>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</si>
  <si>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</si>
  <si>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</si>
  <si>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</si>
  <si>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</si>
  <si>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</si>
  <si>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</si>
  <si>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</si>
  <si>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</si>
  <si>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</si>
  <si>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</si>
  <si>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</si>
  <si>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</si>
  <si>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</si>
  <si>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</si>
  <si>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</si>
  <si>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</si>
  <si>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</si>
  <si>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</si>
  <si>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</si>
  <si>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</si>
  <si>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</si>
  <si>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</si>
  <si>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</si>
  <si>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</si>
  <si>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</si>
  <si>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</si>
  <si>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</si>
  <si>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</si>
  <si>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</si>
  <si>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</si>
  <si>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</si>
  <si>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</si>
  <si>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</si>
  <si>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</si>
  <si>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</si>
  <si>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</si>
  <si>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</si>
  <si>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</si>
  <si>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</si>
  <si>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</si>
  <si>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</si>
  <si>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</si>
  <si>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</si>
  <si>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</si>
  <si>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</si>
  <si>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</si>
  <si>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</si>
  <si>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</si>
  <si>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</si>
  <si>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</si>
  <si>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</si>
  <si>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</si>
  <si>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</si>
  <si>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</si>
  <si>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</si>
  <si>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</si>
  <si>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</si>
  <si>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</si>
  <si>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</si>
  <si>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</si>
  <si>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</si>
  <si>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</si>
  <si>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</si>
  <si>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</si>
  <si>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</si>
  <si>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</si>
  <si>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</si>
  <si>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</si>
  <si>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</si>
  <si>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</si>
  <si>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</si>
  <si>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</si>
  <si>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</si>
  <si>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</si>
  <si>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</si>
  <si>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</si>
  <si>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</si>
  <si>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</si>
  <si>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</si>
  <si>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</si>
  <si>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</si>
  <si>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</si>
  <si>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</si>
  <si>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</si>
  <si>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</si>
  <si>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</si>
  <si>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</si>
  <si>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</si>
  <si>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</si>
  <si>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</si>
  <si>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</si>
  <si>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</si>
  <si>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</si>
  <si>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</si>
  <si>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</si>
  <si>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</si>
  <si>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</si>
  <si>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</si>
  <si>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</si>
  <si>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</si>
  <si>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</si>
  <si>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</si>
  <si>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</si>
  <si>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</si>
  <si>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</si>
  <si>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</si>
  <si>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</si>
  <si>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</si>
  <si>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</si>
  <si>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</si>
  <si>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</si>
  <si>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</si>
  <si>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</si>
  <si>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</si>
  <si>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</si>
  <si>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</si>
  <si>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</si>
  <si>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</si>
  <si>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</si>
  <si>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</si>
  <si>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</si>
  <si>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</si>
  <si>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</si>
  <si>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</si>
  <si>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</si>
  <si>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</si>
  <si>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</si>
  <si>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</si>
  <si>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</si>
  <si>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</si>
  <si>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</si>
  <si>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</si>
  <si>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</si>
  <si>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</si>
  <si>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</si>
  <si>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</si>
  <si>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</si>
  <si>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</si>
  <si>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</si>
  <si>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</si>
  <si>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</si>
  <si>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</si>
  <si>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</si>
  <si>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</si>
  <si>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</si>
  <si>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</si>
  <si>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</si>
  <si>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</si>
  <si>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</si>
  <si>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</si>
  <si>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</si>
  <si>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</si>
  <si>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</si>
  <si>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</si>
  <si>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</si>
  <si>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</si>
  <si>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</si>
  <si>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</si>
  <si>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</si>
  <si>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</si>
  <si>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</si>
  <si>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</si>
  <si>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</si>
  <si>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</si>
  <si>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</si>
  <si>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</si>
  <si>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</si>
  <si>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</si>
  <si>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</si>
  <si>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</si>
  <si>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</si>
  <si>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</si>
  <si>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</si>
  <si>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</si>
  <si>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</si>
  <si>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</si>
  <si>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</si>
  <si>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</si>
  <si>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</si>
  <si>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</si>
  <si>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</si>
  <si>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</si>
  <si>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</si>
  <si>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</si>
  <si>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</si>
  <si>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</si>
  <si>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</si>
  <si>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</si>
  <si>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</si>
  <si>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</si>
  <si>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</si>
  <si>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</si>
  <si>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</si>
  <si>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</si>
  <si>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</si>
  <si>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</si>
  <si>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</si>
  <si>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</si>
  <si>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</si>
  <si>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</si>
  <si>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</si>
  <si>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</si>
  <si>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</si>
  <si>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</si>
  <si>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</si>
  <si>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</si>
  <si>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</si>
  <si>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</si>
  <si>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</si>
  <si>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</si>
  <si>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</si>
  <si>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</si>
  <si>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</si>
  <si>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</si>
  <si>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</si>
  <si>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</si>
  <si>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</si>
  <si>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</si>
  <si>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</si>
  <si>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</si>
  <si>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</si>
  <si>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</si>
  <si>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</si>
  <si>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</si>
  <si>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</si>
  <si>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</si>
  <si>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</si>
  <si>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</si>
  <si>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</si>
  <si>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</si>
  <si>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</si>
  <si>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</si>
  <si>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</si>
  <si>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</si>
  <si>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</si>
  <si>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</si>
  <si>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</si>
  <si>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</si>
  <si>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</si>
  <si>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</si>
  <si>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</si>
  <si>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</si>
  <si>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</si>
  <si>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</si>
  <si>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</si>
  <si>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</si>
  <si>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</si>
  <si>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</si>
  <si>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</si>
  <si>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</si>
  <si>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</si>
  <si>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</si>
  <si>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</si>
  <si>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</si>
  <si>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</si>
  <si>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</si>
  <si>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</si>
  <si>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</si>
  <si>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</si>
  <si>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</si>
  <si>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</si>
  <si>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</si>
  <si>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</si>
  <si>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</si>
  <si>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</si>
  <si>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</si>
  <si>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</si>
  <si>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</si>
  <si>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</si>
  <si>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</si>
  <si>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</si>
  <si>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</si>
  <si>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</si>
  <si>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</si>
  <si>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</si>
  <si>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</si>
  <si>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</si>
  <si>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</si>
  <si>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</si>
  <si>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</si>
  <si>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</si>
  <si>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</si>
  <si>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</si>
  <si>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</si>
  <si>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</si>
  <si>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</si>
  <si>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</si>
  <si>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</si>
  <si>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</si>
  <si>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</si>
  <si>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</si>
  <si>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</si>
  <si>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</si>
  <si>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</si>
  <si>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</si>
  <si>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</si>
  <si>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</si>
  <si>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</si>
  <si>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</si>
  <si>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</si>
  <si>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</si>
  <si>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</si>
  <si>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</si>
  <si>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</si>
  <si>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</si>
  <si>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</si>
  <si>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</si>
  <si>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</si>
  <si>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</si>
  <si>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</si>
  <si>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</si>
  <si>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</si>
  <si>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</si>
  <si>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</si>
  <si>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</si>
  <si>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</si>
  <si>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</si>
  <si>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</si>
  <si>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</si>
  <si>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</si>
  <si>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</si>
  <si>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</si>
  <si>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</si>
  <si>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</si>
  <si>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</si>
  <si>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</si>
  <si>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</si>
  <si>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</si>
  <si>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</si>
  <si>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</si>
  <si>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</si>
  <si>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</si>
  <si>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</si>
  <si>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</si>
  <si>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</si>
  <si>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</si>
  <si>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</si>
  <si>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</si>
  <si>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</si>
  <si>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</si>
  <si>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</si>
  <si>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</si>
  <si>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</si>
  <si>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</si>
  <si>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</si>
  <si>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</si>
  <si>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</si>
  <si>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</si>
  <si>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</si>
  <si>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</si>
  <si>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</si>
  <si>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</si>
  <si>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</si>
  <si>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</si>
  <si>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</si>
  <si>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</si>
  <si>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</si>
  <si>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</si>
  <si>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</si>
  <si>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</si>
  <si>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</si>
  <si>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</si>
  <si>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</si>
  <si>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</si>
  <si>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</si>
  <si>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</si>
  <si>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</si>
  <si>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</si>
  <si>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</si>
  <si>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</si>
  <si>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</si>
  <si>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</si>
  <si>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</si>
  <si>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</si>
  <si>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</si>
  <si>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</si>
  <si>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</si>
  <si>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</si>
  <si>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</si>
  <si>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</si>
  <si>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</si>
  <si>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</si>
  <si>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</si>
  <si>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</si>
  <si>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</si>
  <si>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</si>
  <si>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</si>
  <si>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</si>
  <si>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</si>
  <si>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</si>
  <si>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</si>
  <si>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</si>
  <si>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</si>
  <si>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</si>
  <si>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</si>
  <si>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</si>
  <si>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</si>
  <si>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</si>
  <si>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</si>
  <si>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</si>
  <si>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</si>
  <si>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</si>
  <si>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</si>
  <si>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</si>
  <si>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</si>
  <si>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</si>
  <si>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</si>
  <si>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</si>
  <si>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</si>
  <si>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</si>
  <si>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</si>
  <si>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</si>
  <si>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</si>
  <si>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</si>
  <si>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</si>
  <si>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</si>
  <si>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</si>
  <si>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</si>
  <si>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</si>
  <si>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</si>
  <si>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</si>
  <si>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</si>
  <si>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</si>
  <si>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</si>
  <si>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</si>
  <si>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</si>
  <si>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</si>
  <si>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</si>
  <si>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</si>
  <si>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</si>
  <si>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</si>
  <si>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</si>
  <si>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</si>
  <si>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</si>
  <si>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</si>
  <si>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</si>
  <si>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</si>
  <si>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</si>
  <si>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</si>
  <si>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</si>
  <si>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</si>
  <si>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</si>
  <si>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</si>
  <si>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</si>
  <si>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</si>
  <si>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</si>
  <si>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</si>
  <si>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</si>
  <si>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</si>
  <si>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</si>
  <si>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</si>
  <si>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</si>
  <si>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</si>
  <si>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</si>
  <si>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</si>
  <si>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</si>
  <si>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</si>
  <si>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</si>
  <si>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</si>
  <si>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</si>
  <si>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</si>
  <si>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</si>
  <si>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</si>
  <si>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</si>
  <si>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</si>
  <si>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</si>
  <si>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</si>
  <si>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</si>
  <si>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</si>
  <si>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</si>
  <si>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</si>
  <si>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</si>
  <si>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</si>
  <si>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</si>
  <si>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</si>
  <si>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</si>
  <si>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</si>
  <si>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</si>
  <si>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</si>
  <si>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</si>
  <si>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</si>
  <si>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</si>
  <si>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</si>
  <si>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</si>
  <si>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</si>
  <si>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</si>
  <si>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</si>
  <si>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</si>
  <si>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</si>
  <si>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</si>
  <si>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</si>
  <si>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</si>
  <si>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</si>
  <si>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</si>
  <si>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</si>
  <si>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</si>
  <si>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</si>
  <si>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</si>
  <si>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</si>
  <si>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</si>
  <si>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</si>
  <si>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</si>
  <si>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</si>
  <si>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</si>
  <si>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</si>
  <si>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</si>
  <si>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</si>
  <si>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</si>
  <si>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</si>
  <si>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</si>
  <si>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</si>
  <si>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</si>
  <si>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</si>
  <si>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</si>
  <si>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</si>
  <si>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</si>
  <si>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</si>
  <si>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</si>
  <si>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</si>
  <si>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</si>
  <si>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</si>
  <si>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</si>
  <si>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</si>
  <si>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</si>
  <si>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</si>
  <si>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</si>
  <si>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</si>
  <si>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</si>
  <si>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</si>
  <si>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</si>
  <si>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</si>
  <si>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</si>
  <si>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</si>
  <si>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</si>
  <si>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</si>
  <si>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</si>
  <si>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</si>
  <si>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</si>
  <si>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</si>
  <si>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</si>
  <si>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</si>
  <si>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</si>
  <si>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</si>
  <si>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</si>
  <si>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</si>
  <si>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</si>
  <si>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</si>
  <si>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</si>
  <si>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</si>
  <si>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</si>
  <si>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</si>
  <si>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</si>
  <si>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</si>
  <si>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</si>
  <si>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</si>
  <si>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</si>
  <si>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</si>
  <si>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</si>
  <si>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</si>
  <si>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</si>
  <si>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</si>
  <si>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</si>
  <si>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</si>
  <si>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</si>
  <si>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</si>
  <si>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</si>
  <si>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</si>
  <si>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</si>
  <si>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</si>
  <si>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</si>
  <si>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</si>
  <si>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</si>
  <si>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</si>
  <si>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</si>
  <si>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</si>
  <si>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</si>
  <si>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</si>
  <si>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</si>
  <si>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</si>
  <si>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</si>
  <si>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</si>
  <si>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</si>
  <si>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</si>
  <si>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</si>
  <si>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</si>
  <si>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</si>
  <si>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</si>
  <si>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</si>
  <si>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</si>
  <si>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</si>
  <si>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</si>
  <si>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</si>
  <si>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</si>
  <si>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</si>
  <si>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</si>
  <si>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</si>
  <si>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</si>
  <si>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</si>
  <si>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</si>
  <si>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</si>
  <si>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</si>
  <si>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</si>
  <si>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</si>
  <si>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</si>
  <si>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</si>
  <si>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</si>
  <si>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</si>
  <si>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</si>
  <si>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</si>
  <si>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</si>
  <si>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</si>
  <si>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</si>
  <si>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</si>
  <si>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</si>
  <si>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</si>
  <si>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</si>
  <si>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</si>
  <si>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</si>
  <si>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</si>
  <si>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</si>
  <si>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</si>
  <si>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</si>
  <si>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</si>
  <si>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</si>
  <si>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</si>
  <si>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</si>
  <si>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</si>
  <si>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</si>
  <si>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</si>
  <si>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</si>
  <si>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</si>
  <si>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</si>
  <si>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</si>
  <si>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</si>
  <si>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</si>
  <si>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</si>
  <si>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</si>
  <si>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</si>
  <si>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</si>
  <si>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</si>
  <si>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</si>
  <si>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</si>
  <si>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</si>
  <si>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</si>
  <si>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</si>
  <si>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</si>
  <si>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</si>
  <si>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</si>
  <si>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</si>
  <si>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</si>
  <si>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</si>
  <si>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</si>
  <si>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</si>
  <si>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</si>
  <si>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</si>
  <si>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</si>
  <si>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</si>
  <si>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</si>
  <si>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</si>
  <si>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</si>
  <si>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</si>
  <si>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</si>
  <si>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</si>
  <si>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</si>
  <si>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</si>
  <si>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</si>
  <si>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</si>
  <si>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</si>
  <si>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</si>
  <si>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</si>
  <si>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</si>
  <si>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</si>
  <si>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</si>
  <si>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</si>
  <si>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</si>
  <si>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</si>
  <si>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</si>
  <si>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</si>
  <si>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</si>
  <si>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</si>
  <si>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</si>
  <si>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</si>
  <si>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</si>
  <si>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</si>
  <si>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</si>
  <si>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</si>
  <si>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</si>
  <si>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</si>
  <si>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</si>
  <si>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</si>
  <si>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</si>
  <si>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</si>
  <si>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</si>
  <si>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</si>
  <si>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</si>
  <si>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</si>
  <si>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</si>
  <si>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</si>
  <si>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</si>
  <si>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</si>
  <si>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</si>
  <si>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</si>
  <si>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</si>
  <si>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</si>
  <si>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</si>
  <si>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</si>
  <si>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</si>
  <si>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</si>
  <si>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</si>
  <si>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</si>
  <si>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</si>
  <si>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</si>
  <si>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</si>
  <si>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</si>
  <si>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</si>
  <si>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</si>
  <si>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</si>
  <si>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</si>
  <si>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</si>
  <si>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</si>
  <si>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</si>
  <si>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</si>
  <si>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</si>
  <si>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</si>
  <si>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</si>
  <si>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</si>
  <si>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</si>
  <si>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</si>
  <si>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</si>
  <si>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</si>
  <si>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</si>
  <si>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</si>
  <si>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</si>
  <si>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</si>
  <si>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</si>
  <si>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</si>
  <si>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</si>
  <si>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</si>
  <si>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</si>
  <si>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</si>
  <si>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</si>
  <si>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</si>
  <si>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</si>
  <si>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</si>
  <si>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</si>
  <si>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</si>
  <si>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</si>
  <si>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</si>
  <si>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</si>
  <si>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</si>
  <si>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</si>
  <si>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</si>
  <si>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</si>
  <si>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</si>
  <si>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</si>
  <si>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</si>
  <si>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</si>
  <si>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</si>
  <si>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</si>
  <si>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</si>
  <si>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</si>
  <si>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</si>
  <si>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</si>
  <si>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</si>
  <si>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</si>
  <si>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</si>
  <si>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</si>
  <si>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</si>
  <si>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</si>
  <si>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</si>
  <si>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</si>
  <si>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</si>
  <si>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</si>
  <si>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</si>
  <si>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</si>
  <si>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</si>
  <si>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</si>
  <si>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</si>
  <si>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</si>
  <si>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</si>
  <si>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</si>
  <si>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</si>
  <si>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</si>
  <si>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</si>
  <si>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</si>
  <si>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</si>
  <si>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</si>
  <si>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</si>
  <si>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</si>
  <si>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</si>
  <si>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</si>
  <si>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</si>
  <si>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</si>
  <si>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</si>
  <si>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</si>
  <si>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</si>
  <si>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</si>
  <si>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</si>
  <si>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</si>
  <si>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</si>
  <si>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</si>
  <si>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</si>
  <si>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</si>
  <si>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</si>
  <si>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</si>
  <si>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</si>
  <si>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</si>
  <si>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</si>
  <si>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</si>
  <si>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</si>
  <si>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</si>
  <si>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</si>
  <si>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</si>
  <si>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</si>
  <si>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</si>
  <si>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</si>
  <si>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</si>
  <si>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</si>
  <si>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</si>
  <si>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</si>
  <si>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</si>
  <si>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</si>
  <si>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</si>
  <si>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</si>
  <si>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</si>
  <si>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</si>
  <si>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</si>
  <si>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</si>
  <si>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</si>
  <si>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</si>
  <si>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</si>
  <si>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</si>
  <si>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</si>
  <si>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</si>
  <si>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</si>
  <si>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</si>
  <si>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</si>
  <si>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</si>
  <si>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</si>
  <si>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</si>
  <si>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</si>
  <si>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</si>
  <si>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</si>
  <si>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</si>
  <si>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</si>
  <si>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</si>
  <si>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</si>
  <si>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</si>
  <si>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</si>
  <si>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</si>
  <si>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</si>
  <si>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</si>
  <si>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</si>
  <si>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</si>
  <si>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</si>
  <si>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</si>
  <si>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</si>
  <si>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</si>
  <si>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</si>
  <si>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</si>
  <si>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</si>
  <si>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</si>
  <si>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</si>
  <si>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</si>
  <si>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</si>
  <si>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</si>
  <si>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</si>
  <si>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</si>
  <si>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</si>
  <si>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</si>
  <si>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</si>
  <si>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</si>
  <si>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</si>
  <si>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</si>
  <si>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</si>
  <si>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</si>
  <si>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</si>
  <si>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</si>
  <si>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</si>
  <si>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</si>
  <si>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</si>
  <si>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</si>
  <si>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</si>
  <si>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</si>
  <si>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</si>
  <si>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</si>
  <si>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</si>
  <si>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</si>
  <si>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</si>
  <si>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</si>
  <si>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</si>
  <si>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</si>
  <si>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</si>
  <si>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</si>
  <si>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</si>
  <si>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</si>
  <si>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</si>
  <si>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</si>
  <si>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</si>
  <si>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</si>
  <si>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</si>
  <si>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</si>
  <si>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</si>
  <si>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</si>
  <si>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</si>
  <si>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</si>
  <si>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</si>
  <si>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</si>
  <si>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</si>
  <si>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</si>
  <si>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</si>
  <si>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</si>
  <si>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</si>
  <si>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</si>
  <si>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</si>
  <si>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</si>
  <si>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</si>
  <si>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</si>
  <si>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</si>
  <si>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</si>
  <si>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</si>
  <si>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</si>
  <si>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</si>
  <si>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</si>
  <si>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</si>
  <si>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</si>
  <si>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</si>
  <si>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</si>
  <si>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</si>
  <si>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</si>
  <si>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</si>
  <si>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</si>
  <si>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</si>
  <si>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</si>
  <si>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</si>
  <si>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</si>
  <si>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</si>
  <si>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</si>
  <si>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</si>
  <si>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</si>
  <si>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</si>
  <si>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</si>
  <si>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</si>
  <si>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</si>
  <si>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</si>
  <si>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</si>
  <si>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</si>
  <si>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</si>
  <si>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</si>
  <si>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</si>
  <si>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</si>
  <si>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</si>
  <si>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</si>
  <si>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</si>
  <si>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</si>
  <si>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</si>
  <si>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</si>
  <si>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</si>
  <si>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</si>
  <si>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</si>
  <si>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</si>
  <si>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</si>
  <si>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</si>
  <si>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</si>
  <si>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</si>
  <si>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</si>
  <si>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</si>
  <si>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</si>
  <si>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</si>
  <si>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</si>
  <si>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</si>
  <si>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</si>
  <si>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</si>
  <si>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</si>
  <si>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</si>
  <si>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</si>
  <si>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</si>
  <si>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</si>
  <si>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</si>
  <si>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</si>
  <si>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</si>
  <si>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</si>
  <si>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</si>
  <si>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</si>
  <si>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</si>
  <si>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</si>
  <si>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</si>
  <si>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</si>
  <si>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</si>
  <si>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</si>
  <si>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</si>
  <si>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</si>
  <si>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</si>
  <si>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</si>
  <si>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</si>
  <si>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</si>
  <si>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</si>
  <si>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</si>
  <si>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</si>
  <si>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</si>
  <si>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</si>
  <si>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</si>
  <si>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</si>
  <si>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</si>
  <si>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</si>
  <si>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</si>
  <si>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</si>
  <si>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</si>
  <si>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</si>
  <si>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</si>
  <si>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</si>
  <si>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</si>
  <si>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</si>
  <si>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</si>
  <si>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</si>
  <si>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</si>
  <si>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</si>
  <si>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</si>
  <si>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</si>
  <si>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</si>
  <si>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</si>
  <si>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</si>
  <si>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</si>
  <si>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</si>
  <si>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</si>
  <si>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</si>
  <si>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</si>
  <si>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</si>
  <si>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</si>
  <si>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</si>
  <si>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</si>
  <si>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</si>
  <si>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</si>
  <si>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</si>
  <si>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</si>
  <si>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</si>
  <si>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</si>
  <si>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</si>
  <si>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</si>
  <si>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</si>
  <si>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</si>
  <si>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</si>
  <si>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</si>
  <si>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</si>
  <si>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</si>
  <si>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</si>
  <si>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</si>
  <si>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</si>
  <si>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</si>
  <si>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</si>
  <si>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</si>
  <si>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</si>
  <si>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</si>
  <si>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</si>
  <si>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</si>
  <si>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</si>
  <si>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</si>
  <si>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</si>
  <si>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</si>
  <si>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</si>
  <si>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</si>
  <si>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</si>
  <si>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</si>
  <si>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</si>
  <si>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</si>
  <si>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</si>
  <si>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</si>
  <si>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</si>
  <si>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</si>
  <si>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</si>
  <si>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</si>
  <si>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</si>
  <si>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</si>
  <si>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</si>
  <si>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</si>
  <si>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</si>
  <si>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</si>
  <si>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</si>
  <si>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</si>
  <si>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</si>
  <si>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</si>
  <si>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</si>
  <si>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</si>
  <si>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</si>
  <si>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</si>
  <si>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</si>
  <si>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</si>
  <si>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</si>
  <si>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</si>
  <si>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</si>
  <si>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</si>
  <si>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</si>
  <si>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</si>
  <si>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</si>
  <si>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</si>
  <si>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</si>
  <si>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</si>
  <si>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</si>
  <si>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</si>
  <si>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</si>
  <si>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</si>
  <si>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</si>
  <si>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</si>
  <si>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</si>
  <si>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</si>
  <si>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</si>
  <si>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</si>
  <si>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</si>
  <si>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</si>
  <si>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</si>
  <si>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</si>
  <si>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</si>
  <si>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</si>
  <si>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</si>
  <si>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</si>
  <si>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</si>
  <si>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</si>
  <si>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</si>
  <si>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</si>
  <si>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</si>
  <si>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</si>
  <si>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</si>
  <si>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</si>
  <si>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</si>
  <si>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</si>
  <si>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</si>
  <si>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</si>
  <si>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</si>
  <si>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</si>
  <si>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</si>
  <si>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</si>
  <si>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</si>
  <si>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</si>
  <si>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</si>
  <si>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</si>
  <si>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</si>
  <si>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</si>
  <si>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</si>
  <si>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</si>
  <si>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</si>
  <si>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</si>
  <si>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</si>
  <si>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</si>
  <si>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</si>
  <si>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</si>
  <si>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</si>
  <si>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</si>
  <si>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</si>
  <si>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</si>
  <si>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</si>
  <si>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</si>
  <si>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</si>
  <si>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</si>
  <si>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</si>
  <si>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</si>
  <si>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</si>
  <si>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</si>
  <si>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</si>
  <si>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</si>
  <si>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</si>
  <si>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</si>
  <si>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</si>
  <si>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</si>
  <si>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</si>
  <si>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</si>
  <si>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</si>
  <si>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</si>
  <si>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</si>
  <si>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</si>
  <si>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</si>
  <si>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</si>
  <si>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</si>
  <si>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</si>
  <si>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</si>
  <si>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</si>
  <si>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</si>
  <si>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</si>
  <si>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</si>
  <si>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</si>
  <si>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</si>
  <si>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</si>
  <si>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</si>
  <si>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</si>
  <si>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</si>
  <si>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</si>
  <si>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</si>
  <si>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</si>
  <si>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</si>
  <si>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</si>
  <si>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</si>
  <si>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</si>
  <si>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</si>
  <si>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</si>
  <si>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</si>
  <si>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</si>
  <si>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</si>
  <si>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</si>
  <si>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</si>
  <si>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</si>
  <si>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</si>
  <si>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</si>
  <si>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</si>
  <si>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</si>
  <si>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</si>
  <si>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</si>
  <si>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</si>
  <si>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</si>
  <si>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</si>
  <si>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</si>
  <si>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</si>
  <si>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</si>
  <si>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</si>
  <si>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</si>
  <si>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</si>
  <si>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</si>
  <si>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</si>
  <si>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</si>
  <si>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</si>
  <si>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</si>
  <si>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</si>
  <si>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</si>
  <si>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</si>
  <si>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</si>
  <si>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</si>
  <si>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</si>
  <si>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</si>
  <si>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</si>
  <si>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</si>
  <si>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</si>
  <si>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</si>
  <si>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</si>
  <si>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</si>
  <si>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</si>
  <si>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</si>
  <si>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</si>
  <si>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</si>
  <si>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</si>
  <si>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</si>
  <si>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</si>
  <si>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</si>
  <si>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</si>
  <si>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</si>
  <si>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</si>
  <si>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</si>
  <si>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</si>
  <si>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</si>
  <si>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</si>
  <si>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</si>
  <si>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</si>
  <si>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</si>
  <si>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</si>
  <si>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</si>
  <si>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</si>
  <si>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</si>
  <si>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</si>
  <si>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</si>
  <si>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</si>
  <si>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</si>
  <si>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</si>
  <si>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</si>
  <si>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</si>
  <si>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</si>
  <si>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</si>
  <si>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</si>
  <si>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</si>
  <si>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</si>
  <si>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</si>
  <si>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</si>
  <si>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</si>
  <si>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</si>
  <si>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</si>
  <si>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</si>
  <si>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</si>
  <si>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</si>
  <si>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</si>
  <si>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</si>
  <si>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</si>
  <si>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</si>
  <si>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</si>
  <si>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</si>
  <si>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</si>
  <si>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</si>
  <si>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</si>
  <si>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</si>
  <si>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</si>
  <si>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</si>
  <si>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</si>
  <si>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</si>
  <si>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</si>
  <si>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</si>
  <si>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</si>
  <si>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</si>
  <si>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</si>
  <si>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</si>
  <si>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</si>
  <si>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</si>
  <si>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</si>
  <si>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</si>
  <si>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</si>
  <si>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</si>
  <si>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</si>
  <si>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</si>
  <si>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</si>
  <si>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</si>
  <si>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</si>
  <si>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</si>
  <si>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</si>
  <si>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</si>
  <si>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</si>
  <si>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</si>
  <si>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</si>
  <si>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</si>
  <si>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</si>
  <si>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</si>
  <si>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</si>
  <si>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</si>
  <si>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</si>
  <si>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</si>
  <si>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</si>
  <si>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</si>
  <si>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</si>
  <si>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</si>
  <si>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</si>
  <si>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</si>
  <si>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</si>
  <si>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</si>
  <si>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</si>
  <si>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</si>
  <si>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</si>
  <si>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</si>
  <si>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</si>
  <si>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</si>
  <si>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</si>
  <si>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</si>
  <si>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</si>
  <si>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</si>
  <si>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</si>
  <si>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</si>
  <si>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</si>
  <si>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</si>
  <si>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</si>
  <si>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</si>
  <si>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</si>
  <si>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</si>
  <si>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</si>
  <si>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</si>
  <si>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</si>
  <si>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</si>
  <si>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</si>
  <si>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</si>
  <si>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</si>
  <si>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</si>
  <si>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</si>
  <si>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</si>
  <si>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</si>
  <si>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</si>
  <si>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</si>
  <si>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</si>
  <si>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</si>
  <si>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</si>
  <si>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</si>
  <si>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</si>
  <si>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</si>
  <si>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</si>
  <si>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</si>
  <si>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</si>
  <si>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</si>
  <si>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</si>
  <si>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</si>
  <si>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</si>
  <si>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</si>
  <si>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</si>
  <si>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</si>
  <si>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</si>
  <si>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</si>
  <si>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</si>
  <si>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</si>
  <si>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</si>
  <si>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</si>
  <si>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</si>
  <si>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</si>
  <si>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</si>
  <si>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</si>
  <si>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</si>
  <si>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</si>
  <si>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</si>
  <si>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</si>
  <si>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</si>
  <si>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</si>
  <si>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</si>
  <si>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</si>
  <si>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</si>
  <si>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</si>
  <si>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</si>
  <si>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</si>
  <si>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</si>
  <si>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</si>
  <si>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</si>
  <si>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</si>
  <si>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</si>
  <si>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</si>
  <si>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</si>
  <si>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</si>
  <si>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</si>
  <si>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</si>
  <si>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</si>
  <si>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</si>
  <si>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</si>
  <si>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</si>
  <si>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</si>
  <si>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</si>
  <si>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</si>
  <si>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</si>
  <si>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</si>
  <si>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</si>
  <si>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</si>
  <si>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</si>
  <si>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</si>
  <si>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</si>
  <si>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</si>
  <si>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</si>
  <si>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</si>
  <si>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</si>
  <si>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</si>
  <si>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</si>
  <si>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</si>
  <si>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</si>
  <si>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</si>
  <si>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</si>
  <si>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</si>
  <si>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</si>
  <si>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</si>
  <si>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</si>
  <si>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</si>
  <si>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</si>
  <si>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</si>
  <si>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</si>
  <si>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</si>
  <si>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</si>
  <si>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</si>
  <si>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</si>
  <si>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</si>
  <si>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</si>
  <si>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</si>
  <si>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</si>
  <si>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</si>
  <si>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</si>
  <si>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</si>
  <si>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</si>
  <si>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</si>
  <si>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</si>
  <si>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</si>
  <si>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</si>
  <si>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</si>
  <si>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</si>
  <si>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</si>
  <si>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</si>
  <si>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</si>
  <si>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</si>
  <si>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</si>
  <si>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</si>
  <si>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</si>
  <si>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</si>
  <si>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</si>
  <si>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</si>
  <si>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</si>
  <si>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</si>
  <si>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</si>
  <si>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</si>
  <si>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</si>
  <si>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</si>
  <si>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</si>
  <si>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</si>
  <si>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</si>
  <si>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</si>
  <si>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</si>
  <si>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</si>
  <si>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</si>
  <si>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</si>
  <si>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</si>
  <si>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</si>
  <si>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</si>
  <si>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</si>
  <si>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</si>
  <si>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</si>
  <si>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</si>
  <si>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</si>
  <si>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</si>
  <si>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</si>
  <si>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</si>
  <si>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</si>
  <si>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</si>
  <si>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</si>
  <si>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</si>
  <si>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</si>
  <si>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</si>
  <si>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</si>
  <si>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</si>
  <si>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</si>
  <si>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</si>
  <si>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</si>
  <si>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</si>
  <si>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</si>
  <si>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</si>
  <si>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</si>
  <si>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</si>
  <si>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</si>
  <si>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</si>
  <si>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</si>
  <si>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</si>
  <si>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</si>
  <si>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</si>
  <si>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</si>
  <si>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</si>
  <si>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</si>
  <si>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</si>
  <si>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</si>
  <si>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</si>
  <si>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</si>
  <si>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</si>
  <si>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</si>
  <si>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</si>
  <si>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</si>
  <si>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</si>
  <si>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</si>
  <si>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</si>
  <si>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</si>
  <si>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</si>
  <si>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</si>
  <si>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</si>
  <si>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</si>
  <si>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</si>
  <si>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</si>
  <si>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</si>
  <si>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</si>
  <si>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</si>
  <si>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</si>
  <si>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</si>
  <si>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</si>
  <si>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</si>
  <si>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</si>
  <si>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</si>
  <si>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</si>
  <si>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</si>
  <si>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</si>
  <si>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</si>
  <si>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</si>
  <si>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</si>
  <si>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</si>
  <si>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</si>
  <si>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</si>
  <si>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</si>
  <si>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</si>
  <si>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</si>
  <si>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</si>
  <si>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</si>
  <si>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</si>
  <si>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</si>
  <si>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</si>
  <si>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</si>
  <si>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</si>
  <si>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</si>
  <si>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</si>
  <si>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</si>
  <si>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</si>
  <si>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</si>
  <si>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</si>
  <si>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</si>
  <si>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</si>
  <si>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</si>
  <si>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</si>
  <si>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</si>
  <si>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</si>
  <si>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</si>
  <si>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</si>
  <si>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</si>
  <si>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</si>
  <si>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</si>
  <si>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</si>
  <si>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</si>
  <si>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</si>
  <si>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</si>
  <si>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</si>
  <si>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</si>
  <si>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</si>
  <si>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</si>
  <si>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</si>
  <si>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</si>
  <si>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</si>
  <si>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</si>
  <si>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</si>
  <si>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</si>
  <si>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</si>
  <si>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</si>
  <si>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</si>
  <si>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</si>
  <si>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</si>
  <si>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</si>
  <si>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</si>
  <si>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</si>
  <si>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</si>
  <si>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</si>
  <si>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</si>
  <si>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</si>
  <si>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</si>
  <si>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</si>
  <si>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</si>
  <si>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</si>
  <si>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</si>
  <si>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</si>
  <si>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</si>
  <si>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</si>
  <si>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</si>
  <si>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</si>
  <si>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</si>
  <si>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</si>
  <si>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</si>
  <si>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</si>
  <si>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</si>
  <si>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</si>
  <si>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</si>
  <si>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</si>
  <si>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</si>
  <si>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</si>
  <si>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</si>
  <si>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</si>
  <si>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</si>
  <si>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</si>
  <si>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</si>
  <si>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</si>
  <si>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</si>
  <si>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</si>
  <si>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</si>
  <si>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</si>
  <si>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</si>
  <si>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</si>
  <si>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</si>
  <si>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</si>
  <si>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</si>
  <si>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</si>
  <si>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</si>
  <si>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</si>
  <si>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</si>
  <si>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</si>
  <si>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</si>
  <si>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</si>
  <si>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</si>
  <si>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</si>
  <si>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</si>
  <si>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</si>
  <si>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</si>
  <si>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</si>
  <si>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</si>
  <si>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</si>
  <si>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</si>
  <si>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</si>
  <si>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</si>
  <si>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</si>
  <si>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</si>
  <si>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</si>
  <si>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</si>
  <si>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</si>
  <si>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</si>
  <si>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</si>
  <si>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</si>
  <si>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</si>
  <si>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</si>
  <si>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</si>
  <si>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</si>
  <si>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</si>
  <si>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</si>
  <si>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</si>
  <si>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</si>
  <si>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</si>
  <si>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</si>
  <si>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</si>
  <si>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</si>
  <si>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</si>
  <si>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</si>
  <si>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</si>
  <si>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</si>
  <si>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</si>
  <si>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</si>
  <si>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</si>
  <si>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</si>
  <si>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</si>
  <si>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</si>
  <si>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</si>
  <si>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</si>
  <si>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</si>
  <si>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</si>
  <si>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</si>
  <si>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</si>
  <si>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</si>
  <si>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</si>
  <si>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</si>
  <si>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</si>
  <si>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</si>
  <si>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</si>
  <si>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</si>
  <si>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</si>
  <si>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</si>
  <si>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</si>
  <si>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</si>
  <si>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</si>
  <si>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</si>
  <si>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</si>
  <si>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</si>
  <si>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</si>
  <si>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</si>
  <si>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</si>
  <si>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</si>
  <si>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</si>
  <si>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</si>
  <si>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</si>
  <si>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</si>
  <si>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</si>
  <si>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</si>
  <si>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</si>
  <si>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</si>
  <si>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</si>
  <si>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</si>
  <si>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</si>
  <si>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</si>
  <si>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</si>
  <si>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</si>
  <si>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</si>
  <si>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</si>
  <si>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</si>
  <si>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</si>
  <si>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</si>
  <si>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</si>
  <si>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</si>
  <si>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</si>
  <si>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</si>
  <si>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</si>
  <si>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</si>
  <si>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</si>
  <si>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</si>
  <si>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</si>
  <si>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</si>
  <si>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</si>
  <si>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</si>
  <si>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</si>
  <si>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</si>
  <si>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</si>
  <si>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</si>
  <si>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</si>
  <si>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</si>
  <si>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</si>
  <si>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</si>
  <si>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</si>
  <si>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</si>
  <si>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</si>
  <si>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</si>
  <si>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</si>
  <si>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</si>
  <si>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</si>
  <si>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</si>
  <si>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</si>
  <si>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</si>
  <si>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</si>
  <si>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</si>
  <si>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</si>
  <si>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</si>
  <si>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</si>
  <si>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</si>
  <si>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</si>
  <si>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</si>
  <si>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</si>
  <si>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</si>
  <si>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</si>
  <si>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</si>
  <si>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</si>
  <si>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</si>
  <si>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</si>
  <si>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</si>
  <si>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</si>
  <si>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</si>
  <si>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</si>
  <si>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</si>
  <si>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</si>
  <si>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</si>
  <si>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</si>
  <si>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</si>
  <si>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</si>
  <si>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</si>
  <si>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</si>
  <si>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</si>
  <si>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</si>
  <si>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</si>
  <si>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</si>
  <si>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</si>
  <si>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</si>
  <si>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</si>
  <si>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</si>
  <si>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</si>
  <si>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</si>
  <si>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</si>
  <si>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</si>
  <si>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</si>
  <si>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</si>
  <si>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</si>
  <si>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</si>
  <si>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</si>
  <si>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</si>
  <si>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</si>
  <si>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</si>
  <si>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</si>
  <si>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</si>
  <si>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</si>
  <si>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</si>
  <si>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</si>
  <si>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</si>
  <si>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</si>
  <si>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</si>
  <si>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</si>
  <si>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</si>
  <si>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</si>
  <si>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</si>
  <si>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</si>
  <si>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</si>
  <si>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</si>
  <si>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</si>
  <si>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</si>
  <si>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</si>
  <si>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</si>
  <si>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</si>
  <si>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</si>
  <si>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</si>
  <si>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</si>
  <si>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</si>
  <si>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</si>
  <si>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</si>
  <si>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</si>
  <si>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</si>
  <si>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</si>
  <si>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</si>
  <si>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</si>
  <si>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</si>
  <si>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</si>
  <si>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</si>
  <si>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</si>
  <si>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</si>
  <si>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</si>
  <si>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</si>
  <si>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</si>
  <si>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</si>
  <si>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</si>
  <si>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</si>
  <si>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</si>
  <si>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</si>
  <si>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</si>
  <si>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</si>
  <si>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</si>
  <si>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</si>
  <si>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</si>
  <si>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</si>
  <si>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</si>
  <si>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</si>
  <si>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</si>
  <si>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</si>
  <si>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</si>
  <si>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</si>
  <si>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</si>
  <si>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</si>
  <si>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</si>
  <si>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</si>
  <si>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</si>
  <si>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</si>
  <si>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</si>
  <si>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</si>
  <si>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</si>
  <si>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</si>
  <si>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</si>
  <si>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</si>
  <si>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</si>
  <si>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</si>
  <si>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</si>
  <si>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</si>
  <si>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</si>
  <si>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</si>
  <si>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</si>
  <si>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</si>
  <si>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</si>
  <si>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</si>
  <si>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</si>
  <si>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</si>
  <si>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</si>
  <si>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</si>
  <si>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</si>
  <si>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</si>
  <si>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</si>
  <si>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</si>
  <si>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</si>
  <si>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</si>
  <si>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</si>
  <si>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</si>
  <si>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</si>
  <si>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</si>
  <si>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</si>
  <si>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</si>
  <si>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</si>
  <si>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</si>
  <si>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</si>
  <si>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</si>
  <si>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</si>
  <si>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</si>
  <si>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</si>
  <si>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</si>
  <si>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</si>
  <si>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</si>
  <si>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</si>
  <si>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</si>
  <si>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</si>
  <si>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</si>
  <si>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</si>
  <si>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</si>
  <si>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</si>
  <si>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</si>
  <si>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</si>
  <si>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</si>
  <si>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</si>
  <si>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</si>
  <si>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</si>
  <si>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</si>
  <si>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</si>
  <si>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</si>
  <si>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</si>
  <si>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</si>
  <si>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</si>
  <si>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</si>
  <si>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</si>
  <si>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</si>
  <si>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</si>
  <si>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</si>
  <si>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</si>
  <si>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</si>
  <si>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</si>
  <si>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</si>
  <si>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</si>
  <si>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</si>
  <si>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</si>
  <si>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</si>
  <si>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</si>
  <si>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</si>
  <si>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</si>
  <si>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</si>
  <si>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</si>
  <si>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</si>
  <si>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</si>
  <si>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</si>
  <si>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</si>
  <si>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</si>
  <si>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</si>
  <si>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</si>
  <si>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</si>
  <si>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</si>
  <si>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</si>
  <si>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</si>
  <si>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</si>
  <si>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</si>
  <si>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</si>
  <si>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</si>
  <si>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</si>
  <si>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</si>
  <si>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</si>
  <si>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</si>
  <si>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</si>
  <si>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</si>
  <si>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</si>
  <si>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</si>
  <si>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</si>
  <si>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</si>
  <si>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</si>
  <si>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</si>
  <si>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</si>
  <si>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</si>
  <si>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</si>
  <si>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</si>
  <si>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</si>
  <si>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</si>
  <si>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</si>
  <si>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</si>
  <si>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</si>
  <si>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</si>
  <si>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</si>
  <si>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</si>
  <si>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</si>
  <si>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</si>
  <si>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</si>
  <si>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</si>
  <si>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</si>
  <si>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</si>
  <si>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</si>
  <si>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</si>
  <si>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</si>
  <si>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</si>
  <si>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</si>
  <si>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</si>
  <si>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</si>
  <si>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</si>
  <si>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</si>
  <si>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</si>
  <si>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</si>
  <si>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</si>
  <si>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</si>
  <si>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</si>
  <si>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</si>
  <si>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</si>
  <si>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</si>
  <si>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</si>
  <si>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</si>
  <si>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</si>
  <si>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</si>
  <si>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</si>
  <si>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</si>
  <si>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</si>
  <si>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</si>
  <si>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</si>
  <si>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</si>
  <si>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</si>
  <si>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</si>
  <si>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</si>
  <si>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</si>
  <si>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</si>
  <si>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</si>
  <si>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</si>
  <si>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</si>
  <si>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</si>
  <si>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</si>
  <si>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</si>
  <si>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</si>
  <si>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</si>
  <si>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</si>
  <si>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</si>
  <si>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</si>
  <si>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</si>
  <si>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</si>
  <si>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</si>
  <si>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</si>
  <si>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</si>
  <si>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</si>
  <si>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</si>
  <si>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</si>
  <si>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</si>
  <si>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</si>
  <si>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</si>
  <si>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</si>
  <si>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</si>
  <si>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</si>
  <si>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</si>
  <si>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</si>
  <si>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</si>
  <si>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</si>
  <si>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</si>
  <si>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</si>
  <si>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</si>
  <si>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</si>
  <si>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</si>
  <si>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</si>
  <si>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</si>
  <si>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</si>
  <si>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</si>
  <si>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</si>
  <si>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</si>
  <si>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</si>
  <si>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</si>
  <si>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</si>
  <si>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</si>
  <si>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</si>
  <si>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</si>
  <si>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</si>
  <si>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</si>
  <si>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</si>
  <si>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</si>
  <si>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</si>
  <si>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</si>
  <si>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</si>
  <si>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</si>
  <si>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</si>
  <si>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</si>
  <si>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</si>
  <si>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</si>
  <si>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</si>
  <si>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</si>
  <si>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</si>
  <si>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</si>
  <si>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</si>
  <si>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</si>
  <si>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</si>
  <si>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</si>
  <si>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</si>
  <si>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</si>
  <si>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</si>
  <si>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</si>
  <si>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</si>
  <si>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</si>
  <si>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</si>
  <si>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</si>
  <si>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</si>
  <si>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</si>
  <si>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</si>
  <si>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</si>
  <si>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</si>
  <si>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</si>
  <si>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</si>
  <si>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</si>
  <si>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</si>
  <si>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</si>
  <si>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</si>
  <si>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</si>
  <si>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</si>
  <si>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</si>
  <si>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</si>
  <si>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</si>
  <si>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</si>
  <si>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</si>
  <si>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</si>
  <si>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</si>
  <si>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</si>
  <si>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</si>
  <si>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</si>
  <si>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</si>
  <si>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</si>
  <si>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</si>
  <si>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</si>
  <si>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</si>
  <si>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</si>
  <si>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</si>
  <si>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</si>
  <si>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</si>
  <si>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</si>
  <si>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</si>
  <si>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</si>
  <si>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</si>
  <si>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</si>
  <si>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</si>
  <si>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</si>
  <si>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</si>
  <si>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</si>
  <si>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</si>
  <si>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</si>
  <si>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</si>
  <si>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</si>
  <si>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</si>
  <si>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</si>
  <si>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</si>
  <si>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</si>
  <si>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</si>
  <si>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</si>
  <si>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</si>
  <si>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</si>
  <si>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</si>
  <si>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</si>
  <si>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</si>
  <si>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</si>
  <si>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</si>
  <si>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</si>
  <si>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</si>
  <si>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</si>
  <si>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</si>
  <si>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</si>
  <si>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</si>
  <si>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</si>
  <si>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</si>
  <si>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</si>
  <si>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</si>
  <si>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</si>
  <si>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</si>
  <si>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</si>
  <si>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</si>
  <si>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</si>
  <si>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</si>
  <si>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</si>
  <si>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</si>
  <si>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</si>
  <si>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</si>
  <si>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</si>
  <si>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</si>
  <si>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</si>
  <si>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</si>
  <si>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</si>
  <si>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</si>
  <si>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</si>
  <si>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</si>
  <si>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</si>
  <si>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</si>
  <si>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</si>
  <si>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</si>
  <si>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</si>
  <si>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</si>
  <si>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</si>
  <si>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</si>
  <si>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</si>
  <si>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</si>
  <si>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</si>
  <si>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</si>
  <si>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</si>
  <si>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</si>
  <si>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</si>
  <si>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</si>
  <si>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</si>
  <si>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</si>
  <si>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</si>
  <si>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</si>
  <si>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</si>
  <si>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</si>
  <si>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</si>
  <si>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</si>
  <si>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</si>
  <si>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</si>
  <si>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</si>
  <si>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</si>
  <si>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</si>
  <si>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</si>
  <si>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</si>
  <si>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</si>
  <si>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</si>
  <si>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</si>
  <si>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</si>
  <si>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</si>
  <si>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</si>
  <si>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</si>
  <si>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</si>
  <si>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</si>
  <si>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</si>
  <si>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</si>
  <si>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</si>
  <si>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</si>
  <si>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</si>
  <si>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</si>
  <si>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</si>
  <si>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</si>
  <si>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</si>
  <si>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</si>
  <si>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</si>
  <si>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</si>
  <si>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</si>
  <si>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</si>
  <si>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</si>
  <si>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</si>
  <si>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</si>
  <si>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</si>
  <si>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</si>
  <si>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</si>
  <si>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</si>
  <si>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</si>
  <si>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</si>
  <si>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</si>
  <si>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</si>
  <si>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</si>
  <si>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</si>
  <si>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</si>
  <si>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</si>
  <si>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</si>
  <si>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</si>
  <si>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</si>
  <si>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</si>
  <si>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</si>
  <si>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</si>
  <si>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</si>
  <si>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</si>
  <si>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</si>
  <si>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</si>
  <si>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</si>
  <si>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</si>
  <si>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</si>
  <si>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</si>
  <si>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</si>
  <si>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</si>
  <si>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</si>
  <si>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</si>
  <si>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</si>
  <si>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</si>
  <si>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</si>
  <si>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</si>
  <si>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</si>
  <si>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</si>
  <si>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</si>
  <si>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</si>
  <si>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</si>
  <si>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</si>
  <si>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</si>
  <si>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</si>
  <si>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</si>
  <si>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</si>
  <si>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</si>
  <si>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</si>
  <si>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</si>
  <si>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</si>
  <si>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</si>
  <si>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</si>
  <si>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</si>
  <si>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</si>
  <si>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</si>
  <si>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</si>
  <si>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</si>
  <si>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</si>
  <si>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</si>
  <si>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</si>
  <si>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</si>
  <si>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</si>
  <si>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</si>
  <si>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</si>
  <si>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</si>
  <si>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</si>
  <si>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</si>
  <si>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</si>
  <si>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</si>
  <si>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</si>
  <si>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</si>
  <si>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</si>
  <si>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</si>
  <si>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</si>
  <si>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</si>
  <si>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</si>
  <si>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</si>
  <si>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</si>
  <si>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</si>
  <si>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</si>
  <si>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</si>
  <si>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</si>
  <si>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</si>
  <si>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</si>
  <si>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</si>
  <si>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</si>
  <si>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</si>
  <si>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</si>
  <si>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</si>
  <si>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</si>
  <si>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</si>
  <si>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</si>
  <si>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</si>
  <si>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</si>
  <si>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</si>
  <si>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</si>
  <si>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</si>
  <si>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</si>
  <si>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</si>
  <si>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</si>
  <si>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</si>
  <si>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</si>
  <si>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</si>
  <si>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</si>
  <si>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</si>
  <si>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</si>
  <si>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</si>
  <si>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</si>
  <si>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</si>
  <si>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</si>
  <si>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</si>
  <si>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</si>
  <si>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</si>
  <si>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</si>
  <si>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</si>
  <si>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</si>
  <si>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</si>
  <si>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</si>
  <si>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</si>
  <si>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</si>
  <si>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</si>
  <si>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</si>
  <si>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</si>
  <si>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</si>
  <si>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</si>
  <si>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</si>
  <si>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</si>
  <si>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</si>
  <si>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</si>
  <si>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</si>
  <si>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</si>
  <si>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</si>
  <si>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</si>
  <si>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</si>
  <si>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</si>
  <si>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</si>
  <si>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</si>
  <si>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</si>
  <si>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</si>
  <si>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</si>
  <si>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</si>
  <si>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</si>
  <si>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</si>
  <si>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</si>
  <si>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</si>
  <si>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</si>
  <si>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</si>
  <si>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</si>
  <si>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</si>
  <si>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</si>
  <si>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</si>
  <si>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</si>
  <si>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</si>
  <si>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</si>
  <si>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</si>
  <si>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</si>
  <si>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</si>
  <si>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</si>
  <si>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</si>
  <si>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</si>
  <si>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</si>
  <si>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</si>
  <si>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</si>
  <si>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</si>
  <si>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</si>
  <si>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</si>
  <si>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</si>
  <si>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</si>
  <si>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</si>
  <si>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</si>
  <si>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</si>
  <si>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</si>
  <si>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</si>
  <si>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</si>
  <si>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</si>
  <si>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</si>
  <si>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</si>
  <si>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</si>
  <si>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</si>
  <si>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</si>
  <si>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</si>
  <si>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</si>
  <si>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</si>
  <si>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</si>
  <si>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</si>
  <si>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</si>
  <si>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</si>
  <si>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</si>
  <si>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</si>
  <si>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</si>
  <si>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</si>
  <si>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</si>
  <si>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</si>
  <si>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</si>
  <si>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</si>
  <si>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</si>
  <si>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</si>
  <si>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</si>
  <si>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</si>
  <si>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</si>
  <si>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</si>
  <si>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</si>
  <si>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</si>
  <si>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</si>
  <si>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</si>
  <si>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</si>
  <si>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</si>
  <si>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</si>
  <si>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</si>
  <si>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</si>
  <si>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</si>
  <si>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</si>
  <si>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</si>
  <si>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</si>
  <si>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</si>
  <si>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</si>
  <si>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</si>
  <si>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</si>
  <si>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</si>
  <si>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</si>
  <si>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</si>
  <si>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</si>
  <si>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</si>
  <si>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</si>
  <si>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</si>
  <si>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</si>
  <si>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</si>
  <si>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</si>
  <si>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</si>
  <si>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</si>
  <si>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</si>
  <si>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</si>
  <si>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</si>
  <si>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</si>
  <si>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</si>
  <si>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</si>
  <si>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</si>
  <si>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</si>
  <si>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</si>
  <si>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</si>
  <si>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</si>
  <si>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</si>
  <si>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</si>
  <si>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</si>
  <si>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</si>
  <si>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</si>
  <si>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</si>
  <si>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</si>
  <si>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</si>
  <si>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</si>
  <si>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</si>
  <si>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</si>
  <si>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</si>
  <si>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</si>
  <si>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</si>
  <si>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</si>
  <si>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</si>
  <si>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</si>
  <si>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</si>
  <si>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</si>
  <si>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</si>
  <si>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</si>
  <si>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</si>
  <si>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</si>
  <si>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</si>
  <si>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</si>
  <si>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</si>
  <si>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</si>
  <si>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</si>
  <si>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</si>
  <si>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</si>
  <si>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</si>
  <si>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</si>
  <si>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</si>
  <si>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</si>
  <si>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</si>
  <si>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</si>
  <si>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</si>
  <si>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</si>
  <si>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</si>
  <si>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</si>
  <si>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</si>
  <si>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</si>
  <si>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</si>
  <si>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</si>
  <si>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</si>
  <si>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</si>
  <si>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</si>
  <si>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</si>
  <si>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</si>
  <si>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</si>
  <si>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</si>
  <si>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</si>
  <si>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</si>
  <si>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</si>
  <si>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</si>
  <si>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</si>
  <si>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</si>
  <si>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</si>
  <si>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</si>
  <si>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</si>
  <si>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</si>
  <si>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</si>
  <si>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</si>
  <si>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</si>
  <si>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</si>
  <si>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</si>
  <si>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</si>
  <si>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</si>
  <si>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</si>
  <si>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</si>
  <si>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</si>
  <si>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</si>
  <si>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</si>
  <si>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</si>
  <si>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</si>
  <si>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</si>
  <si>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</si>
  <si>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</si>
  <si>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</si>
  <si>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</si>
  <si>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</si>
  <si>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</si>
  <si>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</si>
  <si>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</si>
  <si>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</si>
  <si>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</si>
  <si>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</si>
  <si>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</si>
  <si>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</si>
  <si>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</si>
  <si>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</si>
  <si>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</si>
  <si>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</si>
  <si>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</si>
  <si>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</si>
  <si>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</si>
  <si>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</si>
  <si>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</si>
  <si>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</si>
  <si>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</si>
  <si>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</si>
  <si>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</si>
  <si>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</si>
  <si>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</si>
  <si>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</si>
  <si>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</si>
  <si>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</si>
  <si>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</si>
  <si>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</si>
  <si>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</si>
  <si>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</si>
  <si>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</si>
  <si>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</si>
  <si>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</si>
  <si>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</si>
  <si>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</si>
  <si>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</si>
  <si>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</si>
  <si>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</si>
  <si>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</si>
  <si>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</si>
  <si>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</si>
  <si>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</si>
  <si>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</si>
  <si>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</si>
  <si>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</si>
  <si>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</si>
  <si>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</si>
  <si>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</si>
  <si>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</si>
  <si>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</si>
  <si>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</si>
  <si>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</si>
  <si>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</si>
  <si>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</si>
  <si>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</si>
  <si>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</si>
  <si>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</si>
  <si>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</si>
  <si>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</si>
  <si>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</si>
  <si>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</si>
  <si>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</si>
  <si>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</si>
  <si>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</si>
  <si>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</si>
  <si>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</si>
  <si>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</si>
  <si>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</si>
  <si>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</si>
  <si>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</si>
  <si>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</si>
  <si>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</si>
  <si>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</si>
  <si>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</si>
  <si>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</si>
  <si>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</si>
  <si>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</si>
  <si>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</si>
  <si>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</si>
  <si>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</si>
  <si>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</si>
  <si>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</si>
  <si>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</si>
  <si>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</si>
  <si>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</si>
  <si>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</si>
  <si>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</si>
  <si>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</si>
  <si>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</si>
  <si>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</si>
  <si>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</si>
  <si>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</si>
  <si>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</si>
  <si>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</si>
  <si>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</si>
  <si>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</si>
  <si>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</si>
  <si>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</si>
  <si>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</si>
  <si>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</si>
  <si>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</si>
  <si>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</si>
  <si>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</si>
  <si>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</si>
  <si>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</si>
  <si>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</si>
  <si>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</si>
  <si>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</si>
  <si>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</si>
  <si>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</si>
  <si>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</si>
  <si>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</si>
  <si>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</si>
  <si>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</si>
  <si>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</si>
  <si>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</si>
  <si>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</si>
  <si>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</si>
  <si>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</si>
  <si>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</si>
  <si>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</si>
  <si>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</si>
  <si>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</si>
  <si>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</si>
  <si>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</si>
  <si>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</si>
  <si>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</si>
  <si>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</si>
  <si>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</si>
  <si>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</si>
  <si>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</si>
  <si>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</si>
  <si>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</si>
  <si>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</si>
  <si>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</si>
  <si>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</si>
  <si>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</si>
  <si>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</si>
  <si>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</si>
  <si>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</si>
  <si>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</si>
  <si>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</si>
  <si>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</si>
  <si>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</si>
  <si>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</si>
  <si>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</si>
  <si>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</si>
  <si>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</si>
  <si>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</si>
  <si>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</si>
  <si>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</si>
  <si>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</si>
  <si>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</si>
  <si>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</si>
  <si>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</si>
  <si>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</si>
  <si>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</si>
  <si>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</si>
  <si>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</si>
  <si>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</si>
  <si>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</si>
  <si>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</si>
  <si>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</si>
  <si>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</si>
  <si>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</si>
  <si>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</si>
  <si>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</si>
  <si>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</si>
  <si>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</si>
  <si>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</si>
  <si>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</si>
  <si>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</si>
  <si>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</si>
  <si>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</si>
  <si>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</si>
  <si>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</si>
  <si>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</si>
  <si>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</si>
  <si>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</si>
  <si>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</si>
  <si>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</si>
  <si>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</si>
  <si>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</si>
  <si>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</si>
  <si>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</si>
  <si>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</si>
  <si>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</si>
  <si>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</si>
  <si>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</si>
  <si>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</si>
  <si>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</si>
  <si>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</si>
  <si>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</si>
  <si>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</si>
  <si>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</si>
  <si>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</si>
  <si>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</si>
  <si>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</si>
  <si>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</si>
  <si>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</si>
  <si>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</si>
  <si>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</si>
  <si>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</si>
  <si>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</si>
  <si>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</si>
  <si>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</si>
  <si>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</si>
  <si>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</si>
  <si>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</si>
  <si>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</si>
  <si>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</si>
  <si>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</si>
  <si>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</si>
  <si>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</si>
  <si>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</si>
  <si>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</si>
  <si>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</si>
  <si>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</si>
  <si>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</si>
  <si>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</si>
  <si>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</si>
  <si>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</si>
  <si>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</si>
  <si>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</si>
  <si>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</si>
  <si>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</si>
  <si>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</si>
  <si>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</si>
  <si>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</si>
  <si>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</si>
  <si>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</si>
  <si>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</si>
  <si>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</si>
  <si>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</si>
  <si>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</si>
  <si>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</si>
  <si>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</si>
  <si>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</si>
  <si>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</si>
  <si>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</si>
  <si>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</si>
  <si>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</si>
  <si>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</si>
  <si>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</si>
  <si>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</si>
  <si>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</si>
  <si>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</si>
  <si>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</si>
  <si>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</si>
  <si>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</si>
  <si>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</si>
  <si>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</si>
  <si>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</si>
  <si>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</si>
  <si>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</si>
  <si>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</si>
  <si>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</si>
  <si>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</si>
  <si>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</si>
  <si>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</si>
  <si>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</si>
  <si>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</si>
  <si>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</si>
  <si>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</si>
  <si>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</si>
  <si>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</si>
  <si>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</si>
  <si>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</si>
  <si>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</si>
  <si>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</si>
  <si>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</si>
  <si>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</si>
  <si>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</si>
  <si>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</si>
  <si>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</si>
  <si>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</si>
  <si>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</si>
  <si>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</si>
  <si>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</si>
  <si>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</si>
  <si>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</si>
  <si>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</si>
  <si>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</si>
  <si>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</si>
  <si>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</si>
  <si>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</si>
  <si>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</si>
  <si>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</si>
  <si>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</si>
  <si>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</si>
  <si>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</si>
  <si>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</si>
  <si>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</si>
  <si>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</si>
  <si>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</si>
  <si>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</si>
  <si>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</si>
  <si>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</si>
  <si>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</si>
  <si>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</si>
  <si>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</si>
  <si>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</si>
  <si>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</si>
  <si>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</si>
  <si>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</si>
  <si>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</si>
  <si>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</si>
  <si>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</si>
  <si>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</si>
  <si>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</si>
  <si>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</si>
  <si>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</si>
  <si>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</si>
  <si>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</si>
  <si>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</si>
  <si>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</si>
  <si>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</si>
  <si>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</si>
  <si>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</si>
  <si>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</si>
  <si>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</si>
  <si>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</si>
  <si>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</si>
  <si>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</si>
  <si>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</si>
  <si>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</si>
  <si>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</si>
  <si>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</si>
  <si>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</si>
  <si>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</si>
  <si>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</si>
  <si>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</si>
  <si>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</si>
  <si>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</si>
  <si>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</si>
  <si>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</si>
  <si>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</si>
  <si>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</si>
  <si>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</si>
  <si>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</si>
  <si>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</si>
  <si>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</si>
  <si>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</si>
  <si>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</si>
  <si>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</si>
  <si>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</si>
  <si>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</si>
  <si>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</si>
  <si>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</si>
  <si>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</si>
  <si>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</si>
  <si>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</si>
  <si>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</si>
  <si>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</si>
  <si>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</si>
  <si>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</si>
  <si>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</si>
  <si>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</si>
  <si>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</si>
  <si>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</si>
  <si>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</si>
  <si>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</si>
  <si>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</si>
  <si>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</si>
  <si>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</si>
  <si>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</si>
  <si>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</si>
  <si>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</si>
  <si>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</si>
  <si>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</si>
  <si>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</si>
  <si>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</si>
  <si>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</si>
  <si>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</si>
  <si>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</si>
  <si>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</si>
  <si>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</si>
  <si>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</si>
  <si>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</si>
  <si>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</si>
  <si>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</si>
  <si>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</si>
  <si>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</si>
  <si>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</si>
  <si>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</si>
  <si>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</si>
  <si>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</si>
  <si>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</si>
  <si>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</si>
  <si>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</si>
  <si>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</si>
  <si>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</si>
  <si>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</si>
  <si>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</si>
  <si>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</si>
  <si>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</si>
  <si>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</si>
  <si>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</si>
  <si>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</si>
  <si>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</si>
  <si>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</si>
  <si>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</si>
  <si>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</si>
  <si>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</si>
  <si>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</si>
  <si>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</si>
  <si>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</si>
  <si>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</si>
  <si>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</si>
  <si>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</si>
  <si>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</si>
  <si>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</si>
  <si>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</si>
  <si>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</si>
  <si>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</si>
  <si>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</si>
  <si>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</si>
  <si>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</si>
  <si>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</si>
  <si>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</si>
  <si>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</si>
  <si>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</si>
  <si>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</si>
  <si>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</si>
  <si>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</si>
  <si>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</si>
  <si>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</si>
  <si>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</si>
  <si>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</si>
  <si>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</si>
  <si>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</si>
  <si>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</si>
  <si>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</si>
  <si>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</si>
  <si>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</si>
  <si>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</si>
  <si>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</si>
  <si>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</si>
  <si>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</si>
  <si>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</si>
  <si>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</si>
  <si>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</si>
  <si>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</si>
  <si>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</si>
  <si>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</si>
  <si>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</si>
  <si>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</si>
  <si>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</si>
  <si>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</si>
  <si>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</si>
  <si>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</si>
  <si>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</si>
  <si>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</si>
  <si>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</si>
  <si>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</si>
  <si>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</si>
  <si>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</si>
  <si>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</si>
  <si>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</si>
  <si>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</si>
  <si>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</si>
  <si>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</si>
  <si>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</si>
  <si>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</si>
  <si>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</si>
  <si>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</si>
  <si>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</si>
  <si>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</si>
  <si>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</si>
  <si>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</si>
  <si>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</si>
  <si>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</si>
  <si>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</si>
  <si>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</si>
  <si>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</si>
  <si>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</si>
  <si>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</si>
  <si>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</si>
  <si>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</si>
  <si>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</si>
  <si>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</si>
  <si>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</si>
  <si>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</si>
  <si>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</si>
  <si>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</si>
  <si>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</si>
  <si>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</si>
  <si>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</si>
  <si>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</si>
  <si>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</si>
  <si>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</si>
  <si>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</si>
  <si>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</si>
  <si>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</si>
  <si>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</si>
  <si>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</si>
  <si>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</si>
  <si>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</si>
  <si>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</si>
  <si>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</si>
  <si>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</si>
  <si>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</si>
  <si>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</si>
  <si>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</si>
  <si>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</si>
  <si>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</si>
  <si>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</si>
  <si>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</si>
  <si>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</si>
  <si>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</si>
  <si>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</si>
  <si>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</si>
  <si>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</si>
  <si>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</si>
  <si>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</si>
  <si>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</si>
  <si>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</si>
  <si>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</si>
  <si>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</si>
  <si>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</si>
  <si>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</si>
  <si>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</si>
  <si>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</si>
  <si>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</si>
  <si>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</si>
  <si>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</si>
  <si>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</si>
  <si>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</si>
  <si>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</si>
  <si>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</si>
  <si>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</si>
  <si>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</si>
  <si>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</si>
  <si>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</si>
  <si>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</si>
  <si>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</si>
  <si>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</si>
  <si>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</si>
  <si>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</si>
  <si>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</si>
  <si>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</si>
  <si>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</si>
  <si>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</si>
  <si>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</si>
  <si>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</si>
  <si>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</si>
  <si>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</si>
  <si>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</si>
  <si>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</si>
  <si>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</si>
  <si>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</si>
  <si>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</si>
  <si>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</si>
  <si>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</si>
  <si>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</si>
  <si>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</si>
  <si>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</si>
  <si>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</si>
  <si>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</si>
  <si>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</si>
  <si>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</si>
  <si>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</si>
  <si>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</si>
  <si>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</si>
  <si>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</si>
  <si>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</si>
  <si>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</si>
  <si>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</si>
  <si>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</si>
  <si>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</si>
  <si>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</si>
  <si>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</si>
  <si>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</si>
  <si>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</si>
  <si>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</si>
  <si>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</si>
  <si>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</si>
  <si>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</si>
  <si>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</si>
  <si>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</si>
  <si>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</si>
  <si>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</si>
  <si>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</si>
  <si>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</si>
  <si>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</si>
  <si>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</si>
  <si>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</si>
  <si>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</si>
  <si>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</si>
  <si>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</si>
  <si>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</si>
  <si>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</si>
  <si>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</si>
  <si>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</si>
  <si>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</si>
  <si>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</si>
  <si>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</si>
  <si>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</si>
  <si>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</si>
  <si>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</si>
  <si>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</si>
  <si>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</si>
  <si>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</si>
  <si>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</si>
  <si>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</si>
  <si>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</si>
  <si>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</si>
  <si>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</si>
  <si>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</si>
  <si>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</si>
  <si>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</si>
  <si>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</si>
  <si>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</si>
  <si>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</si>
  <si>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</si>
  <si>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</si>
  <si>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</si>
  <si>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</si>
  <si>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</si>
  <si>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</si>
  <si>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</si>
  <si>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</si>
  <si>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</si>
  <si>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</si>
  <si>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</si>
  <si>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</si>
  <si>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</si>
  <si>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</si>
  <si>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</si>
  <si>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</si>
  <si>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</si>
  <si>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</si>
  <si>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</si>
  <si>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</si>
  <si>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</si>
  <si>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</si>
  <si>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</si>
  <si>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</si>
  <si>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</si>
  <si>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</si>
  <si>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</si>
  <si>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</si>
  <si>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</si>
  <si>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</si>
  <si>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</si>
  <si>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</si>
  <si>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</si>
  <si>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</si>
  <si>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</si>
  <si>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</si>
  <si>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</si>
  <si>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</si>
  <si>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</si>
  <si>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</si>
  <si>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</si>
  <si>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</si>
  <si>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</si>
  <si>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</si>
  <si>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</si>
  <si>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</si>
  <si>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</si>
  <si>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</si>
  <si>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</si>
  <si>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</si>
  <si>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</si>
  <si>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</si>
  <si>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</si>
  <si>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</si>
  <si>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</si>
  <si>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</si>
  <si>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</si>
  <si>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</si>
  <si>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</si>
  <si>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</si>
  <si>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</si>
  <si>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</si>
  <si>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</si>
  <si>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</si>
  <si>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</si>
  <si>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</si>
  <si>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</si>
  <si>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</si>
  <si>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</si>
  <si>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</si>
  <si>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</si>
  <si>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</si>
  <si>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</si>
  <si>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</si>
  <si>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</si>
  <si>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</si>
  <si>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</si>
  <si>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</si>
  <si>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</si>
  <si>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</si>
  <si>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</si>
  <si>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</si>
  <si>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</si>
  <si>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</si>
  <si>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</si>
  <si>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</si>
  <si>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</si>
  <si>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</si>
  <si>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</si>
  <si>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</si>
  <si>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</si>
  <si>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</si>
  <si>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</si>
  <si>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</si>
  <si>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</si>
  <si>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</si>
  <si>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</si>
  <si>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</si>
  <si>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</si>
  <si>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</si>
  <si>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</si>
  <si>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</si>
  <si>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</si>
  <si>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</si>
  <si>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</si>
  <si>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</si>
  <si>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</si>
  <si>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</si>
  <si>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</si>
  <si>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</si>
  <si>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</si>
  <si>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</si>
  <si>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</si>
  <si>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</si>
  <si>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</si>
  <si>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</si>
  <si>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</si>
  <si>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</si>
  <si>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</si>
  <si>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</si>
  <si>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</si>
  <si>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</si>
  <si>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</si>
  <si>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</si>
  <si>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</si>
  <si>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</si>
  <si>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</si>
  <si>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</si>
  <si>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</si>
  <si>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</si>
  <si>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</si>
  <si>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</si>
  <si>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</si>
  <si>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</si>
  <si>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</si>
  <si>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</si>
  <si>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</si>
  <si>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</si>
  <si>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</si>
  <si>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</si>
  <si>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</si>
  <si>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</si>
  <si>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</si>
  <si>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</si>
  <si>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</si>
  <si>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</si>
  <si>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</si>
  <si>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</si>
  <si>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</si>
  <si>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</si>
  <si>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</si>
  <si>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</si>
  <si>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</si>
  <si>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</si>
  <si>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</si>
  <si>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</si>
  <si>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</si>
  <si>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</si>
  <si>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</si>
  <si>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</si>
  <si>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</si>
  <si>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</si>
  <si>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</si>
  <si>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</si>
  <si>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</si>
  <si>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</si>
  <si>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</si>
  <si>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</si>
  <si>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</si>
  <si>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</si>
  <si>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</si>
  <si>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</si>
  <si>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</si>
  <si>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</si>
  <si>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</si>
  <si>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</si>
  <si>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</si>
  <si>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</si>
  <si>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</si>
  <si>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</si>
  <si>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</si>
  <si>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</si>
  <si>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</si>
  <si>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</si>
  <si>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</si>
  <si>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</si>
  <si>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</si>
  <si>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</si>
  <si>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</si>
  <si>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</si>
  <si>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</si>
  <si>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</si>
  <si>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</si>
  <si>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</si>
  <si>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</si>
  <si>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</si>
  <si>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</si>
  <si>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</si>
  <si>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</si>
  <si>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</si>
  <si>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</si>
  <si>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</si>
  <si>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</si>
  <si>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</si>
  <si>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</si>
  <si>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</si>
  <si>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</si>
  <si>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</si>
  <si>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</si>
  <si>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</si>
  <si>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</si>
  <si>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</si>
  <si>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</si>
  <si>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</si>
  <si>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</si>
  <si>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</si>
  <si>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</si>
  <si>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</si>
  <si>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</si>
  <si>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</si>
  <si>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</si>
  <si>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</si>
  <si>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</si>
  <si>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</si>
  <si>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</si>
  <si>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</si>
  <si>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</si>
  <si>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</si>
  <si>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</si>
  <si>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</si>
  <si>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</si>
  <si>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</si>
  <si>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</si>
  <si>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</si>
  <si>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</si>
  <si>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</si>
  <si>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</si>
  <si>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</si>
  <si>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</si>
  <si>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</si>
  <si>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</si>
  <si>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</si>
  <si>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</si>
  <si>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</si>
  <si>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</si>
  <si>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</si>
  <si>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</si>
  <si>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</si>
  <si>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</si>
  <si>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</si>
  <si>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</si>
  <si>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</si>
  <si>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</si>
  <si>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</si>
  <si>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</si>
  <si>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</si>
  <si>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</si>
  <si>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</si>
  <si>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</si>
  <si>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</si>
  <si>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</si>
  <si>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</si>
  <si>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</si>
  <si>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</si>
  <si>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</si>
  <si>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</si>
  <si>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</si>
  <si>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</si>
  <si>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</si>
  <si>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</si>
  <si>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</si>
  <si>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</si>
  <si>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</si>
  <si>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</si>
  <si>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</si>
  <si>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</si>
  <si>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</si>
  <si>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</si>
  <si>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</si>
  <si>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</si>
  <si>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</si>
  <si>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</si>
  <si>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</si>
  <si>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</si>
  <si>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</si>
  <si>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</si>
  <si>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</si>
  <si>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</si>
  <si>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</si>
  <si>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</si>
  <si>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</si>
  <si>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</si>
  <si>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</si>
  <si>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</si>
  <si>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</si>
  <si>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</si>
  <si>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</si>
  <si>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</si>
  <si>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</si>
  <si>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</si>
  <si>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</si>
  <si>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</si>
  <si>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</si>
  <si>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</si>
  <si>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</si>
  <si>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</si>
  <si>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</si>
  <si>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</si>
  <si>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</si>
  <si>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</si>
  <si>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</si>
  <si>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</si>
  <si>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</si>
  <si>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</si>
  <si>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</si>
  <si>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</si>
  <si>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</si>
  <si>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</si>
  <si>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</si>
  <si>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</si>
  <si>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</si>
  <si>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</si>
  <si>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</si>
  <si>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</si>
  <si>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</si>
  <si>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</si>
  <si>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</si>
  <si>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</si>
  <si>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</si>
  <si>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</si>
  <si>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</si>
  <si>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</si>
  <si>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</si>
  <si>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</si>
  <si>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</si>
  <si>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</si>
  <si>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</si>
  <si>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</si>
  <si>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</si>
  <si>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</si>
  <si>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</si>
  <si>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</si>
  <si>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</si>
  <si>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</si>
  <si>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</si>
  <si>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</si>
  <si>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</si>
  <si>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</si>
  <si>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</si>
  <si>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</si>
  <si>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</si>
  <si>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</si>
  <si>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</si>
  <si>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</si>
  <si>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</si>
  <si>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</si>
  <si>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</si>
  <si>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</si>
  <si>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</si>
  <si>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</si>
  <si>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</si>
  <si>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</si>
  <si>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</si>
  <si>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</si>
  <si>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</si>
  <si>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</si>
  <si>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</si>
  <si>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</si>
  <si>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</si>
  <si>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</si>
  <si>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</si>
  <si>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</si>
  <si>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</si>
  <si>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</si>
  <si>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</si>
  <si>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</si>
  <si>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</si>
  <si>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</si>
  <si>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</si>
  <si>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</si>
  <si>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</si>
  <si>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</si>
  <si>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</si>
  <si>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</si>
  <si>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</si>
  <si>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</si>
  <si>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</si>
  <si>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</si>
  <si>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</si>
  <si>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</si>
  <si>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</si>
  <si>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</si>
  <si>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</si>
  <si>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</si>
  <si>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</si>
  <si>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</si>
  <si>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</si>
  <si>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</si>
  <si>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</si>
  <si>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</si>
  <si>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</si>
  <si>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</si>
  <si>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</si>
  <si>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</si>
  <si>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</si>
  <si>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</si>
  <si>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</si>
  <si>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</si>
  <si>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</si>
  <si>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</si>
  <si>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</si>
  <si>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</si>
  <si>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</si>
  <si>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</si>
  <si>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</si>
  <si>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</si>
  <si>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</si>
  <si>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</si>
  <si>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</si>
  <si>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</si>
  <si>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</si>
  <si>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</si>
  <si>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</si>
  <si>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</si>
  <si>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</si>
  <si>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</si>
  <si>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</si>
  <si>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</si>
  <si>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</si>
  <si>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</si>
  <si>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</si>
  <si>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</si>
  <si>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</si>
  <si>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</si>
  <si>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</si>
  <si>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</si>
  <si>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</si>
  <si>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</si>
  <si>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</si>
  <si>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</si>
  <si>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</si>
  <si>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</si>
  <si>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</si>
  <si>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</si>
  <si>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</si>
  <si>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</si>
  <si>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</si>
  <si>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</si>
  <si>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</si>
  <si>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</si>
  <si>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</si>
  <si>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</si>
  <si>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</si>
  <si>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</si>
  <si>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</si>
  <si>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</si>
  <si>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</si>
  <si>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</si>
  <si>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</si>
  <si>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</si>
  <si>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</si>
  <si>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</si>
  <si>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</si>
  <si>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</si>
  <si>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</si>
  <si>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</si>
  <si>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</si>
  <si>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</si>
  <si>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</si>
  <si>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</si>
  <si>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</si>
  <si>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</si>
  <si>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</si>
  <si>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</si>
  <si>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</si>
  <si>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</si>
  <si>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</si>
  <si>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</si>
  <si>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</si>
  <si>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</si>
  <si>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</si>
  <si>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</si>
  <si>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</si>
  <si>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</si>
  <si>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</si>
  <si>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</si>
  <si>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</si>
  <si>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</si>
  <si>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</si>
  <si>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</si>
  <si>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</si>
  <si>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</si>
  <si>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</si>
  <si>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</si>
  <si>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</si>
  <si>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</si>
  <si>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</si>
  <si>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</si>
  <si>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</si>
  <si>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</si>
  <si>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</si>
  <si>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</si>
  <si>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</si>
  <si>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</si>
  <si>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</si>
  <si>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</si>
  <si>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</si>
  <si>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</si>
  <si>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</si>
  <si>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</si>
  <si>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</si>
  <si>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</si>
  <si>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</si>
  <si>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</si>
  <si>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</si>
  <si>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</si>
  <si>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</si>
  <si>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</si>
  <si>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</si>
  <si>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</si>
  <si>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</si>
  <si>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</si>
  <si>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</si>
  <si>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</si>
  <si>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</si>
  <si>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</si>
  <si>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</si>
  <si>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</si>
  <si>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</si>
  <si>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</si>
  <si>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</si>
  <si>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</si>
  <si>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</si>
  <si>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</si>
  <si>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</si>
  <si>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</si>
  <si>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</si>
  <si>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</si>
  <si>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</si>
  <si>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</si>
  <si>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</si>
  <si>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</si>
  <si>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</si>
  <si>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</si>
  <si>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</si>
  <si>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</si>
  <si>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</si>
  <si>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</si>
  <si>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</si>
  <si>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</si>
  <si>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</si>
  <si>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</si>
  <si>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</si>
  <si>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</si>
  <si>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</si>
  <si>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</si>
  <si>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</si>
  <si>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</si>
  <si>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</si>
  <si>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</si>
  <si>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</si>
  <si>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</si>
  <si>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</si>
  <si>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</si>
  <si>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</si>
  <si>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</si>
  <si>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</si>
  <si>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</si>
  <si>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</si>
  <si>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</si>
  <si>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</si>
  <si>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</si>
  <si>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</si>
  <si>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</si>
  <si>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</si>
  <si>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</si>
  <si>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</si>
  <si>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</si>
  <si>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</si>
  <si>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</si>
  <si>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</si>
  <si>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</si>
  <si>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</si>
  <si>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</si>
  <si>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</si>
  <si>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</si>
  <si>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</si>
  <si>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</si>
  <si>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</si>
  <si>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</si>
  <si>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</si>
  <si>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</si>
  <si>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</si>
  <si>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</si>
  <si>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</si>
  <si>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</si>
  <si>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</si>
  <si>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</si>
  <si>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</si>
  <si>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</si>
  <si>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</si>
  <si>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</si>
  <si>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</si>
  <si>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</si>
  <si>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</si>
  <si>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</si>
  <si>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</si>
  <si>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</si>
  <si>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</si>
  <si>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</si>
  <si>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</si>
  <si>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</si>
  <si>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</si>
  <si>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</si>
  <si>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</si>
  <si>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</si>
  <si>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</si>
  <si>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</si>
  <si>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</si>
  <si>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</si>
  <si>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</si>
  <si>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</si>
  <si>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</si>
  <si>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</si>
  <si>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</si>
  <si>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</si>
  <si>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</si>
  <si>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</si>
  <si>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</si>
  <si>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</si>
  <si>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</si>
  <si>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</si>
  <si>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</si>
  <si>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</si>
  <si>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</si>
  <si>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</si>
  <si>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</si>
  <si>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</si>
  <si>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</si>
  <si>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</si>
  <si>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</si>
  <si>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</si>
  <si>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</si>
  <si>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</si>
  <si>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</si>
  <si>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</si>
  <si>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</si>
  <si>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</si>
  <si>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</si>
  <si>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</si>
  <si>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</si>
  <si>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</si>
  <si>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</si>
  <si>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</si>
  <si>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</si>
  <si>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</si>
  <si>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</si>
  <si>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</si>
  <si>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</si>
  <si>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</si>
  <si>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</si>
  <si>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</si>
  <si>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</si>
  <si>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</si>
  <si>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</si>
  <si>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</si>
  <si>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</si>
  <si>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</si>
  <si>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</si>
  <si>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</si>
  <si>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</si>
  <si>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</si>
  <si>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</si>
  <si>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</si>
  <si>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</si>
  <si>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</si>
  <si>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</si>
  <si>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</si>
  <si>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</si>
  <si>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</si>
  <si>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</si>
  <si>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</si>
  <si>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</si>
  <si>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</si>
  <si>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</si>
  <si>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</si>
  <si>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</si>
  <si>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</si>
  <si>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</si>
  <si>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</si>
  <si>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</si>
  <si>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</si>
  <si>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</si>
  <si>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</si>
  <si>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</si>
  <si>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</si>
  <si>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</si>
  <si>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</si>
  <si>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</si>
  <si>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</si>
  <si>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</si>
  <si>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</si>
  <si>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</si>
  <si>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</si>
  <si>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</si>
  <si>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</si>
  <si>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</si>
  <si>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</si>
  <si>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</si>
  <si>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</si>
  <si>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</si>
  <si>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</si>
  <si>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</si>
  <si>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</si>
  <si>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</si>
  <si>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</si>
  <si>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</si>
  <si>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</si>
  <si>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</si>
  <si>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</si>
  <si>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</si>
  <si>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</si>
  <si>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</si>
  <si>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</si>
  <si>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</si>
  <si>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</si>
  <si>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</si>
  <si>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</si>
  <si>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</si>
  <si>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</si>
  <si>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</si>
  <si>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</si>
  <si>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</si>
  <si>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</si>
  <si>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</si>
  <si>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</si>
  <si>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</si>
  <si>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</si>
  <si>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</si>
  <si>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</si>
  <si>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</si>
  <si>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</si>
  <si>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</si>
  <si>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</si>
  <si>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</si>
  <si>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</si>
  <si>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</si>
  <si>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</si>
  <si>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</si>
  <si>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</si>
  <si>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</si>
  <si>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</si>
  <si>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</si>
  <si>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</si>
  <si>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</si>
  <si>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</si>
  <si>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</si>
  <si>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</si>
  <si>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</si>
  <si>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</si>
  <si>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</si>
  <si>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</si>
  <si>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</si>
  <si>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</si>
  <si>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</si>
  <si>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</si>
  <si>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</si>
  <si>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</si>
  <si>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</si>
  <si>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</si>
  <si>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</si>
  <si>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</si>
  <si>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</si>
  <si>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</si>
  <si>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</si>
  <si>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</si>
  <si>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</si>
  <si>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</si>
  <si>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</si>
  <si>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</si>
  <si>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</si>
  <si>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</si>
  <si>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</si>
  <si>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</si>
  <si>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</si>
  <si>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</si>
  <si>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</si>
  <si>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</si>
  <si>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</si>
  <si>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</si>
  <si>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</si>
  <si>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</si>
  <si>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</si>
  <si>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</si>
  <si>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</si>
  <si>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</si>
  <si>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</si>
  <si>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</si>
  <si>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</si>
  <si>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</si>
  <si>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</si>
  <si>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</si>
  <si>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</si>
  <si>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</si>
  <si>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</si>
  <si>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</si>
  <si>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</si>
  <si>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</si>
  <si>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</si>
  <si>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</si>
  <si>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</si>
  <si>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</si>
  <si>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</si>
  <si>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</si>
  <si>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</si>
  <si>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</si>
  <si>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</si>
  <si>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</si>
  <si>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</si>
  <si>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</si>
  <si>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</si>
  <si>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</si>
  <si>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</si>
  <si>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</si>
  <si>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</si>
  <si>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</si>
  <si>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</si>
  <si>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</si>
  <si>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</si>
  <si>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</si>
  <si>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</si>
  <si>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</si>
  <si>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</si>
  <si>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</si>
  <si>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</si>
  <si>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</si>
  <si>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</si>
  <si>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</si>
  <si>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</si>
  <si>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</si>
  <si>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</si>
  <si>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</si>
  <si>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</si>
  <si>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</si>
  <si>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</si>
  <si>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</si>
  <si>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</si>
  <si>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</si>
  <si>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</si>
  <si>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</si>
  <si>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</si>
  <si>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</si>
  <si>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</si>
  <si>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</si>
  <si>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</si>
  <si>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</si>
  <si>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</si>
  <si>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</si>
  <si>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</si>
  <si>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</si>
  <si>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</si>
  <si>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</si>
  <si>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</si>
  <si>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</si>
  <si>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</si>
  <si>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</si>
  <si>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</si>
  <si>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</si>
  <si>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</si>
  <si>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</si>
  <si>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</si>
  <si>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</si>
  <si>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</si>
  <si>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</si>
  <si>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</si>
  <si>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</si>
  <si>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</si>
  <si>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</si>
  <si>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</si>
  <si>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</si>
  <si>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</si>
  <si>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</si>
  <si>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</si>
  <si>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</si>
  <si>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</si>
  <si>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</si>
  <si>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</si>
  <si>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</si>
  <si>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</si>
  <si>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</si>
  <si>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</si>
  <si>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</si>
  <si>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</si>
  <si>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</si>
  <si>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</si>
  <si>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</si>
  <si>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</si>
  <si>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</si>
  <si>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</si>
  <si>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</si>
  <si>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</si>
  <si>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</si>
  <si>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</si>
  <si>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</si>
  <si>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</si>
  <si>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</si>
  <si>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</si>
  <si>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</si>
  <si>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</si>
  <si>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</si>
  <si>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</si>
  <si>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</si>
  <si>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</si>
  <si>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</si>
  <si>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</si>
  <si>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</si>
  <si>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</si>
  <si>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</si>
  <si>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</si>
  <si>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</si>
  <si>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</si>
  <si>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</si>
  <si>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</si>
  <si>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</si>
  <si>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</si>
  <si>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</si>
  <si>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</si>
  <si>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</si>
  <si>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</si>
  <si>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</si>
  <si>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</si>
  <si>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</si>
  <si>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</si>
  <si>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</si>
  <si>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</si>
  <si>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</si>
  <si>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</si>
  <si>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</si>
  <si>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</si>
  <si>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</si>
  <si>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</si>
  <si>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</si>
  <si>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</si>
  <si>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</si>
  <si>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</si>
  <si>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</si>
  <si>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</si>
  <si>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</si>
  <si>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</si>
  <si>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</si>
  <si>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</si>
  <si>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</si>
  <si>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</si>
  <si>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</si>
  <si>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</si>
  <si>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</si>
  <si>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</si>
  <si>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</si>
  <si>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</si>
  <si>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</si>
  <si>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</si>
  <si>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</si>
  <si>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</si>
  <si>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</si>
  <si>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</si>
  <si>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</si>
  <si>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</si>
  <si>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</si>
  <si>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</si>
  <si>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</si>
  <si>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</si>
  <si>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</si>
  <si>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</si>
  <si>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</si>
  <si>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</si>
  <si>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</si>
  <si>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</si>
  <si>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</si>
  <si>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</si>
  <si>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</si>
  <si>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</si>
  <si>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</si>
  <si>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</si>
  <si>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</si>
  <si>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</si>
  <si>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</si>
  <si>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</si>
  <si>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</si>
  <si>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</si>
  <si>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</si>
  <si>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</si>
  <si>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</si>
  <si>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</si>
  <si>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</si>
  <si>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</si>
  <si>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</si>
  <si>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</si>
  <si>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</si>
  <si>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</si>
  <si>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</si>
  <si>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</si>
  <si>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</si>
  <si>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</si>
  <si>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</si>
  <si>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</si>
  <si>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</si>
  <si>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</si>
  <si>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</si>
  <si>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</si>
  <si>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</si>
  <si>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</si>
  <si>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</si>
  <si>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</si>
  <si>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</si>
  <si>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</si>
  <si>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</si>
  <si>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</si>
  <si>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</si>
  <si>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</si>
  <si>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</si>
  <si>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</si>
  <si>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</si>
  <si>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</si>
  <si>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</si>
  <si>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</si>
  <si>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</si>
  <si>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</si>
  <si>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</si>
  <si>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</si>
  <si>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</si>
  <si>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</si>
  <si>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</si>
  <si>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</si>
  <si>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</si>
  <si>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</si>
  <si>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</si>
  <si>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</si>
  <si>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</si>
  <si>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</si>
  <si>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</si>
  <si>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</si>
  <si>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</si>
  <si>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</si>
  <si>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</si>
  <si>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</si>
  <si>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</si>
  <si>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</si>
  <si>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</si>
  <si>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</si>
  <si>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</si>
  <si>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</si>
  <si>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</si>
  <si>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</si>
  <si>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</si>
  <si>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</si>
  <si>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</si>
  <si>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</si>
  <si>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</si>
  <si>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</si>
  <si>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</si>
  <si>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</si>
  <si>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</si>
  <si>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</si>
  <si>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</si>
  <si>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</si>
  <si>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</si>
  <si>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</si>
  <si>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</si>
  <si>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</si>
  <si>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</si>
  <si>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</si>
  <si>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</si>
  <si>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</si>
  <si>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</si>
  <si>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</si>
  <si>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</si>
  <si>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</si>
  <si>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</si>
  <si>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</si>
  <si>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</si>
  <si>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</si>
  <si>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</si>
  <si>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</si>
  <si>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</si>
  <si>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</si>
  <si>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</si>
  <si>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</si>
  <si>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</si>
  <si>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</si>
  <si>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</si>
  <si>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</si>
  <si>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</si>
  <si>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</si>
  <si>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</si>
  <si>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</si>
  <si>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</si>
  <si>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</si>
  <si>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</si>
  <si>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</si>
  <si>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</si>
  <si>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</si>
  <si>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</si>
  <si>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</si>
  <si>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</si>
  <si>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</si>
  <si>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</si>
  <si>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</si>
  <si>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</si>
  <si>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</si>
  <si>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</si>
  <si>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</si>
  <si>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</si>
  <si>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</si>
  <si>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</si>
  <si>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</si>
  <si>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</si>
  <si>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</si>
  <si>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</si>
  <si>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</si>
  <si>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</si>
  <si>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</si>
  <si>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</si>
  <si>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</si>
  <si>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</si>
  <si>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</si>
  <si>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</si>
  <si>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</si>
  <si>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</si>
  <si>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</si>
  <si>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</si>
  <si>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</si>
  <si>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</si>
  <si>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</si>
  <si>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</si>
  <si>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</si>
  <si>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</si>
  <si>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</si>
  <si>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</si>
  <si>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</si>
  <si>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</si>
  <si>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</si>
  <si>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</si>
  <si>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</si>
  <si>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</si>
  <si>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</si>
  <si>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</si>
  <si>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</si>
  <si>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</si>
  <si>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</si>
  <si>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</si>
  <si>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</si>
  <si>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</si>
  <si>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</si>
  <si>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</si>
  <si>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</si>
  <si>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</si>
  <si>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</si>
  <si>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</si>
  <si>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</si>
  <si>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</si>
  <si>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</si>
  <si>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</si>
  <si>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</si>
  <si>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</si>
  <si>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</si>
  <si>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</si>
  <si>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</si>
  <si>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</si>
  <si>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</si>
  <si>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</si>
  <si>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</si>
  <si>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</si>
  <si>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</si>
  <si>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</si>
  <si>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</si>
  <si>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</si>
  <si>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</si>
  <si>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</si>
  <si>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</si>
  <si>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</si>
  <si>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</si>
  <si>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</si>
  <si>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</si>
  <si>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</si>
  <si>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</si>
  <si>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</si>
  <si>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</si>
  <si>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</si>
  <si>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</si>
  <si>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</si>
  <si>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</si>
  <si>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</si>
  <si>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</si>
  <si>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</si>
  <si>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</si>
  <si>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</si>
  <si>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</si>
  <si>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</si>
  <si>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</si>
  <si>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</si>
  <si>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</si>
  <si>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</si>
  <si>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</si>
  <si>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</si>
  <si>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</si>
  <si>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</si>
  <si>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</si>
  <si>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</si>
  <si>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</si>
  <si>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</si>
  <si>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</si>
  <si>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</si>
  <si>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</si>
  <si>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</si>
  <si>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</si>
  <si>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</si>
  <si>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</si>
  <si>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</si>
  <si>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</si>
  <si>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</si>
  <si>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</si>
  <si>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</si>
  <si>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</si>
  <si>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</si>
  <si>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</si>
  <si>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</si>
  <si>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</si>
  <si>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</si>
  <si>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</si>
  <si>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</si>
  <si>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</si>
  <si>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</si>
  <si>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</si>
  <si>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</si>
  <si>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</si>
  <si>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</si>
  <si>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</si>
  <si>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</si>
  <si>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</si>
  <si>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</si>
  <si>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</si>
  <si>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</si>
  <si>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</si>
  <si>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</si>
  <si>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</si>
  <si>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</si>
  <si>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</si>
  <si>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</si>
  <si>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</si>
  <si>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</si>
  <si>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</si>
  <si>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</si>
  <si>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</si>
  <si>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</si>
  <si>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</si>
  <si>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</si>
  <si>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</si>
  <si>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</si>
  <si>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</si>
  <si>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</si>
  <si>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</si>
  <si>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</si>
  <si>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</si>
  <si>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</si>
  <si>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</si>
  <si>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</si>
  <si>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</si>
  <si>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</si>
  <si>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</si>
  <si>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</si>
  <si>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</si>
  <si>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</si>
  <si>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</si>
  <si>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</si>
  <si>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</si>
  <si>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</si>
  <si>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</si>
  <si>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</si>
  <si>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</si>
  <si>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</si>
  <si>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</si>
  <si>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</si>
  <si>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</si>
  <si>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</si>
  <si>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</si>
  <si>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</si>
  <si>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</si>
  <si>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</si>
  <si>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</si>
  <si>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</si>
  <si>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</si>
  <si>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</si>
  <si>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</si>
  <si>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</si>
  <si>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</si>
  <si>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</si>
  <si>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</si>
  <si>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</si>
  <si>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</si>
  <si>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</si>
  <si>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</si>
  <si>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</si>
  <si>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</si>
  <si>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</si>
  <si>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</si>
  <si>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</si>
  <si>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</si>
  <si>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</si>
  <si>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</si>
  <si>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</si>
  <si>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</si>
  <si>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</si>
  <si>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</si>
  <si>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</si>
  <si>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</si>
  <si>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</si>
  <si>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</si>
  <si>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</si>
  <si>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</si>
  <si>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</si>
  <si>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</si>
  <si>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</si>
  <si>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</si>
  <si>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</si>
  <si>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</si>
  <si>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</si>
  <si>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</si>
  <si>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</si>
  <si>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</si>
  <si>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</si>
  <si>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</si>
  <si>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</si>
  <si>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</si>
  <si>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</si>
  <si>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</si>
  <si>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</si>
  <si>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</si>
  <si>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</si>
  <si>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</si>
  <si>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</si>
  <si>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</si>
  <si>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</si>
  <si>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</si>
  <si>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</si>
  <si>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</si>
  <si>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</si>
  <si>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</si>
  <si>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</si>
  <si>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</si>
  <si>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</si>
  <si>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</si>
  <si>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</si>
  <si>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</si>
  <si>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</si>
  <si>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</si>
  <si>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</si>
  <si>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</si>
  <si>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</si>
  <si>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</si>
  <si>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</si>
  <si>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</si>
  <si>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</si>
  <si>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</si>
  <si>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</si>
  <si>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</si>
  <si>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</si>
  <si>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</si>
  <si>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</si>
  <si>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</si>
  <si>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</si>
  <si>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</si>
  <si>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</si>
  <si>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</si>
  <si>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</si>
  <si>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</si>
  <si>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</si>
  <si>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</si>
  <si>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</si>
  <si>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</si>
  <si>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</si>
  <si>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</si>
  <si>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</si>
  <si>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</si>
  <si>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</si>
  <si>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</si>
  <si>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</si>
  <si>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</si>
  <si>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</si>
  <si>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</si>
  <si>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</si>
  <si>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</si>
  <si>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</si>
  <si>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</si>
  <si>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</si>
  <si>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</si>
  <si>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</si>
  <si>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</si>
  <si>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</si>
  <si>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</si>
  <si>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</si>
  <si>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</si>
  <si>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</si>
  <si>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</si>
  <si>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</si>
  <si>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</si>
  <si>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</si>
  <si>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</si>
  <si>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</si>
  <si>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</si>
  <si>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</si>
  <si>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</si>
  <si>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</si>
  <si>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</si>
  <si>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</si>
  <si>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</si>
  <si>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</si>
  <si>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</si>
  <si>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</si>
  <si>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</si>
  <si>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</si>
  <si>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</si>
  <si>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</si>
  <si>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</si>
  <si>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</si>
  <si>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</si>
  <si>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</si>
  <si>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</si>
  <si>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</si>
  <si>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</si>
  <si>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</si>
  <si>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</si>
  <si>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</si>
  <si>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</si>
  <si>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</si>
  <si>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</si>
  <si>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</si>
  <si>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</si>
  <si>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</si>
  <si>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</si>
  <si>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</si>
  <si>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</si>
  <si>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</si>
  <si>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</si>
  <si>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</si>
  <si>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</si>
  <si>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</si>
  <si>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</si>
  <si>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</si>
  <si>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</si>
  <si>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</si>
  <si>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</si>
  <si>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</si>
  <si>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</si>
  <si>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</si>
  <si>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</si>
  <si>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</si>
  <si>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</si>
  <si>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</si>
  <si>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</si>
  <si>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</si>
  <si>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</si>
  <si>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</si>
  <si>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</si>
  <si>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</si>
  <si>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</si>
  <si>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</si>
  <si>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</si>
  <si>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</si>
  <si>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</si>
  <si>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</si>
  <si>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</si>
  <si>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</si>
  <si>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</si>
  <si>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</si>
  <si>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</si>
  <si>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</si>
  <si>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</si>
  <si>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</si>
  <si>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</si>
  <si>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</si>
  <si>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</si>
  <si>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</si>
  <si>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</si>
  <si>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</si>
  <si>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</si>
  <si>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</si>
  <si>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</si>
  <si>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</si>
  <si>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</si>
  <si>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</si>
  <si>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</si>
  <si>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</si>
  <si>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</si>
  <si>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</si>
  <si>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</si>
  <si>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</si>
  <si>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</si>
  <si>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</si>
  <si>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</si>
  <si>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</si>
  <si>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</si>
  <si>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</si>
  <si>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</si>
  <si>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</si>
  <si>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</si>
  <si>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</si>
  <si>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</si>
  <si>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</si>
  <si>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</si>
  <si>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</si>
  <si>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</si>
  <si>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</si>
  <si>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</si>
  <si>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</si>
  <si>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</si>
  <si>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</si>
  <si>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</si>
  <si>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</si>
  <si>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</si>
  <si>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</si>
  <si>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</si>
  <si>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</si>
  <si>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</si>
  <si>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</si>
  <si>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</si>
  <si>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</si>
  <si>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</si>
  <si>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</si>
  <si>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</si>
  <si>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</si>
  <si>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</si>
  <si>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</si>
  <si>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</si>
  <si>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</si>
  <si>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</si>
  <si>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</si>
  <si>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</si>
  <si>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</si>
  <si>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</si>
  <si>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</si>
  <si>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</si>
  <si>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</si>
  <si>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</si>
  <si>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</si>
  <si>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</si>
  <si>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</si>
  <si>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</si>
  <si>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</si>
  <si>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</si>
  <si>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</si>
  <si>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</si>
  <si>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</si>
  <si>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</si>
  <si>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</si>
  <si>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</si>
  <si>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</si>
  <si>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</si>
  <si>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</si>
  <si>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</si>
  <si>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</si>
  <si>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</si>
  <si>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</si>
  <si>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</si>
  <si>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</si>
  <si>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</si>
  <si>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</si>
  <si>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</si>
  <si>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</si>
  <si>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</si>
  <si>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</si>
  <si>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</si>
  <si>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</si>
  <si>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</si>
  <si>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</si>
  <si>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</si>
  <si>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</si>
  <si>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</si>
  <si>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</si>
  <si>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</si>
  <si>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</si>
  <si>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</si>
  <si>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</si>
  <si>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</si>
  <si>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</si>
  <si>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</si>
  <si>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</si>
  <si>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</si>
  <si>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</si>
  <si>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</si>
  <si>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</si>
  <si>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</si>
  <si>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</si>
  <si>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</si>
  <si>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</si>
  <si>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</si>
  <si>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</si>
  <si>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</si>
  <si>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</si>
  <si>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</si>
  <si>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</si>
  <si>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</si>
  <si>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</si>
  <si>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</si>
  <si>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</si>
  <si>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</si>
  <si>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</si>
  <si>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</si>
  <si>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</si>
  <si>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</si>
  <si>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</si>
  <si>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</si>
  <si>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</si>
  <si>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</si>
  <si>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</si>
  <si>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</si>
  <si>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</si>
  <si>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</si>
  <si>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</si>
  <si>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</si>
  <si>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</si>
  <si>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</si>
  <si>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</si>
  <si>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</si>
  <si>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</si>
  <si>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</si>
  <si>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</si>
  <si>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</si>
  <si>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</si>
  <si>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</si>
  <si>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</si>
  <si>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</si>
  <si>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</si>
  <si>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</si>
  <si>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</si>
  <si>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</si>
  <si>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</si>
  <si>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</si>
  <si>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</si>
  <si>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</si>
  <si>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</si>
  <si>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</si>
  <si>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</si>
  <si>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</si>
  <si>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</si>
  <si>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</si>
  <si>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</si>
  <si>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</si>
  <si>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</si>
  <si>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</si>
  <si>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</si>
  <si>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</si>
  <si>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</si>
  <si>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</si>
  <si>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</si>
  <si>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</si>
  <si>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</si>
  <si>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</si>
  <si>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</si>
  <si>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</si>
  <si>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</si>
  <si>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</si>
  <si>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</si>
  <si>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</si>
  <si>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</si>
  <si>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</si>
  <si>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</si>
  <si>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</si>
  <si>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</si>
  <si>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</si>
  <si>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</si>
  <si>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</si>
  <si>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</si>
  <si>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</si>
  <si>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</si>
  <si>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</si>
  <si>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</si>
  <si>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</si>
  <si>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</si>
  <si>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</si>
  <si>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</si>
  <si>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</si>
  <si>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</si>
  <si>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</si>
  <si>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</si>
  <si>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</si>
  <si>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</si>
  <si>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</si>
  <si>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</si>
  <si>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</si>
  <si>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</si>
  <si>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</si>
  <si>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</si>
  <si>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</si>
  <si>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</si>
  <si>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</si>
  <si>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</si>
  <si>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</si>
  <si>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</si>
  <si>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</si>
  <si>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</si>
  <si>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</si>
  <si>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</si>
  <si>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</si>
  <si>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</si>
  <si>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</si>
  <si>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</si>
  <si>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</si>
  <si>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</si>
  <si>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</si>
  <si>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</si>
  <si>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</si>
  <si>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</si>
  <si>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</si>
  <si>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</si>
  <si>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</si>
  <si>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</si>
  <si>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</si>
  <si>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</si>
  <si>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</si>
  <si>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</si>
  <si>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</si>
  <si>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</si>
  <si>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</si>
  <si>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</si>
  <si>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</si>
  <si>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</si>
  <si>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</si>
  <si>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</si>
  <si>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</si>
  <si>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</si>
  <si>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</si>
  <si>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</si>
  <si>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</si>
  <si>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</si>
  <si>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</si>
  <si>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</si>
  <si>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</si>
  <si>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</si>
  <si>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</si>
  <si>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</si>
  <si>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</si>
  <si>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</si>
  <si>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</si>
  <si>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</si>
  <si>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</si>
  <si>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</si>
  <si>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</si>
  <si>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</si>
  <si>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</si>
  <si>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</si>
  <si>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</si>
  <si>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</si>
  <si>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</si>
  <si>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</si>
  <si>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</si>
  <si>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</si>
  <si>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</si>
  <si>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</si>
  <si>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</si>
  <si>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</si>
  <si>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</si>
  <si>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</si>
  <si>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</si>
  <si>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</si>
  <si>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</si>
  <si>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</si>
  <si>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</si>
  <si>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</si>
  <si>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</si>
  <si>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</si>
  <si>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</si>
  <si>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</si>
  <si>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</si>
  <si>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</si>
  <si>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</si>
  <si>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</si>
  <si>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</si>
  <si>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</si>
  <si>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</si>
  <si>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</si>
  <si>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</si>
  <si>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</si>
  <si>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</si>
  <si>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</si>
  <si>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</si>
  <si>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</si>
  <si>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</si>
  <si>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</si>
  <si>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</si>
  <si>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</si>
  <si>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</si>
  <si>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</si>
  <si>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</si>
  <si>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</si>
  <si>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</si>
  <si>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</si>
  <si>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</si>
  <si>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</si>
  <si>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</si>
  <si>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</si>
  <si>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</si>
  <si>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</si>
  <si>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</si>
  <si>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</si>
  <si>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</si>
  <si>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</si>
  <si>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</si>
  <si>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</si>
  <si>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</si>
  <si>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</si>
  <si>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</si>
  <si>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</si>
  <si>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</si>
  <si>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</si>
  <si>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</si>
  <si>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</si>
  <si>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</si>
  <si>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</si>
  <si>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</si>
  <si>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</si>
  <si>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</si>
  <si>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</si>
  <si>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</si>
  <si>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</si>
  <si>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</si>
  <si>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</si>
  <si>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</si>
  <si>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</si>
  <si>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</si>
  <si>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</si>
  <si>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</si>
  <si>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</si>
  <si>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</si>
  <si>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</si>
  <si>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</si>
  <si>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</si>
  <si>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</si>
  <si>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</si>
  <si>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</si>
  <si>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</si>
  <si>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</si>
  <si>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</si>
  <si>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</si>
  <si>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</si>
  <si>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</si>
  <si>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</si>
  <si>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</si>
  <si>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</si>
  <si>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</si>
  <si>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</si>
  <si>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</si>
  <si>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</si>
  <si>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</si>
  <si>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</si>
  <si>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</si>
  <si>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</si>
  <si>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</si>
  <si>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</si>
  <si>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</si>
  <si>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</si>
  <si>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</si>
  <si>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</si>
  <si>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</si>
  <si>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</si>
  <si>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</si>
  <si>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</si>
  <si>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</si>
  <si>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</si>
  <si>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</si>
  <si>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</si>
  <si>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</si>
  <si>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</si>
  <si>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</si>
  <si>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</si>
  <si>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</si>
  <si>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</si>
  <si>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</si>
  <si>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</si>
  <si>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</si>
  <si>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</si>
  <si>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</si>
  <si>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</si>
  <si>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</si>
  <si>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</si>
  <si>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</si>
  <si>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</si>
  <si>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</si>
  <si>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</si>
  <si>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</si>
  <si>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</si>
  <si>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</si>
  <si>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</si>
  <si>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</si>
  <si>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</si>
  <si>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</si>
  <si>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</si>
  <si>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</si>
  <si>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</si>
  <si>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</si>
  <si>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</si>
  <si>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</si>
  <si>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</si>
  <si>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</si>
  <si>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</si>
  <si>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</si>
  <si>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</si>
  <si>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</si>
  <si>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</si>
  <si>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</si>
  <si>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</si>
  <si>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</si>
  <si>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</si>
  <si>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</si>
  <si>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</si>
  <si>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</si>
  <si>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</si>
  <si>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</si>
  <si>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</si>
  <si>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</si>
  <si>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</si>
  <si>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</si>
  <si>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</si>
  <si>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</si>
  <si>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</si>
  <si>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</si>
  <si>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</si>
  <si>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</si>
  <si>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</si>
  <si>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</si>
  <si>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</si>
  <si>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</si>
  <si>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</si>
  <si>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</si>
  <si>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</si>
  <si>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</si>
  <si>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</si>
  <si>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</si>
  <si>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</si>
  <si>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</si>
  <si>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</si>
  <si>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</si>
  <si>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</si>
  <si>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</si>
  <si>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</si>
  <si>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</si>
  <si>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</si>
  <si>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</si>
  <si>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</si>
  <si>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</si>
  <si>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</si>
  <si>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</si>
  <si>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</si>
  <si>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</si>
  <si>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</si>
  <si>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</si>
  <si>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</si>
  <si>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</si>
  <si>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</si>
  <si>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</si>
  <si>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</si>
  <si>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</si>
  <si>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</si>
  <si>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</si>
  <si>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</si>
  <si>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</si>
  <si>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</si>
  <si>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</si>
  <si>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</si>
  <si>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</si>
  <si>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</si>
  <si>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</si>
  <si>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</si>
  <si>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</si>
  <si>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</si>
  <si>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</si>
  <si>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</si>
  <si>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</si>
  <si>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</si>
  <si>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</si>
  <si>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</si>
  <si>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</si>
  <si>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</si>
  <si>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</si>
  <si>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</si>
  <si>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</si>
  <si>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</si>
  <si>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</si>
  <si>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</si>
  <si>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</si>
  <si>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</si>
  <si>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</si>
  <si>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</si>
  <si>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</si>
  <si>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</si>
  <si>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</si>
  <si>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</si>
  <si>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</si>
  <si>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</si>
  <si>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</si>
  <si>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</si>
  <si>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</si>
  <si>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</si>
  <si>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</si>
  <si>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</si>
  <si>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</si>
  <si>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</si>
  <si>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</si>
  <si>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</si>
  <si>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</si>
  <si>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</si>
  <si>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</si>
  <si>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</si>
  <si>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</si>
  <si>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</si>
  <si>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</si>
  <si>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</si>
  <si>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</si>
  <si>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</si>
  <si>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</si>
  <si>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</si>
  <si>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</si>
  <si>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</si>
  <si>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</si>
  <si>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</si>
  <si>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</si>
  <si>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</si>
  <si>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</si>
  <si>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</si>
  <si>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</si>
  <si>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</si>
  <si>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</si>
  <si>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</si>
  <si>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</si>
  <si>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</si>
  <si>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</si>
  <si>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</si>
  <si>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</si>
  <si>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</si>
  <si>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</si>
  <si>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</si>
  <si>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</si>
  <si>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</si>
  <si>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</si>
  <si>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</si>
  <si>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</si>
  <si>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</si>
  <si>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</si>
  <si>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</si>
  <si>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</si>
  <si>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</si>
  <si>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</si>
  <si>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</si>
  <si>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</si>
  <si>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</si>
  <si>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</si>
  <si>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</si>
  <si>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</si>
  <si>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</si>
  <si>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</si>
  <si>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</si>
  <si>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</si>
  <si>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</si>
  <si>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</si>
  <si>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</si>
  <si>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</si>
  <si>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</si>
  <si>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</si>
  <si>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</si>
  <si>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</si>
  <si>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</si>
  <si>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</si>
  <si>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</si>
  <si>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</si>
  <si>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</si>
  <si>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</si>
  <si>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</si>
  <si>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</si>
  <si>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</si>
  <si>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</si>
  <si>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</si>
  <si>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</si>
  <si>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</si>
  <si>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</si>
  <si>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</si>
  <si>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</si>
  <si>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</si>
  <si>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</si>
  <si>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</si>
  <si>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</si>
  <si>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</si>
  <si>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</si>
  <si>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</si>
  <si>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</si>
  <si>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</si>
  <si>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</si>
  <si>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</si>
  <si>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</si>
  <si>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</si>
  <si>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</si>
  <si>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</si>
  <si>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</si>
  <si>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</si>
  <si>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</si>
  <si>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</si>
  <si>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</si>
  <si>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</si>
  <si>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</si>
  <si>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</si>
  <si>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</si>
  <si>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</si>
  <si>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</si>
  <si>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</si>
  <si>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</si>
  <si>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</si>
  <si>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</si>
  <si>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</si>
  <si>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</si>
  <si>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</si>
  <si>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</si>
  <si>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</si>
  <si>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</si>
  <si>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</si>
  <si>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</si>
  <si>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</si>
  <si>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</si>
  <si>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</si>
  <si>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</si>
  <si>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</si>
  <si>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</si>
  <si>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</si>
  <si>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</si>
  <si>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</si>
  <si>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</si>
  <si>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</si>
  <si>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</si>
  <si>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</si>
  <si>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</si>
  <si>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</si>
  <si>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</si>
  <si>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</si>
  <si>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</si>
  <si>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</si>
  <si>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</si>
  <si>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</si>
  <si>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</si>
  <si>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</si>
  <si>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</si>
  <si>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</si>
  <si>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</si>
  <si>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</si>
  <si>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</si>
  <si>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</si>
  <si>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</si>
  <si>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</si>
  <si>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</si>
  <si>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</si>
  <si>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</si>
  <si>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</si>
  <si>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</si>
  <si>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</si>
  <si>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</si>
  <si>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</si>
  <si>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</si>
  <si>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</si>
  <si>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</si>
  <si>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</si>
  <si>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</si>
  <si>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</si>
  <si>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</si>
  <si>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</si>
  <si>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</si>
  <si>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</si>
  <si>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</si>
  <si>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</si>
  <si>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</si>
  <si>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</si>
  <si>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</si>
  <si>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</si>
  <si>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</si>
  <si>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</si>
  <si>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</si>
  <si>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</si>
  <si>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</si>
  <si>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</si>
  <si>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</si>
  <si>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</si>
  <si>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</si>
  <si>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</si>
  <si>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</si>
  <si>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</si>
  <si>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</si>
  <si>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</si>
  <si>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</si>
  <si>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</si>
  <si>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</si>
  <si>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</si>
  <si>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</si>
  <si>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</si>
  <si>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</si>
  <si>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</si>
  <si>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</si>
  <si>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</si>
  <si>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</si>
  <si>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</si>
  <si>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</si>
  <si>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</si>
  <si>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</si>
  <si>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</si>
  <si>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</si>
  <si>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</si>
  <si>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</si>
  <si>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</si>
  <si>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</si>
  <si>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</si>
  <si>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</si>
  <si>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</si>
  <si>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</si>
  <si>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</si>
  <si>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</si>
  <si>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</si>
  <si>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</si>
  <si>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</si>
  <si>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</si>
  <si>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</si>
  <si>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</si>
  <si>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</si>
  <si>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</si>
  <si>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</si>
  <si>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</si>
  <si>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</si>
  <si>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</si>
  <si>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</si>
  <si>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</si>
  <si>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</si>
  <si>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</si>
  <si>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</si>
  <si>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</si>
  <si>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</si>
  <si>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</si>
  <si>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</si>
  <si>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</si>
  <si>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</si>
  <si>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</si>
  <si>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</si>
  <si>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</si>
  <si>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</si>
  <si>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</si>
  <si>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</si>
  <si>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</si>
  <si>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</si>
  <si>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</si>
  <si>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</si>
  <si>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</si>
  <si>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</si>
  <si>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</si>
  <si>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</si>
  <si>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</si>
  <si>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</si>
  <si>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</si>
  <si>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</si>
  <si>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</si>
  <si>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</si>
  <si>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</si>
  <si>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</si>
  <si>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</si>
  <si>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</si>
  <si>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</si>
  <si>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</si>
  <si>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</si>
  <si>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</si>
  <si>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</si>
  <si>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</si>
  <si>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</si>
  <si>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</si>
  <si>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</si>
  <si>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</si>
  <si>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</si>
  <si>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</si>
  <si>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</si>
  <si>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</si>
  <si>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</si>
  <si>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</si>
  <si>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</si>
  <si>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</si>
  <si>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</si>
  <si>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</si>
  <si>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</si>
  <si>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</si>
  <si>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</si>
  <si>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</si>
  <si>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</si>
  <si>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</si>
  <si>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</si>
  <si>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</si>
  <si>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</si>
  <si>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</si>
  <si>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</si>
  <si>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</si>
  <si>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</si>
  <si>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</si>
  <si>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</si>
  <si>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</si>
  <si>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</si>
  <si>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</si>
  <si>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</si>
  <si>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</si>
  <si>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</si>
  <si>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</si>
  <si>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</si>
  <si>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</si>
  <si>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</si>
  <si>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</si>
  <si>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</si>
  <si>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</si>
  <si>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</si>
  <si>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</si>
  <si>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</si>
  <si>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</si>
  <si>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</si>
  <si>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</si>
  <si>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</si>
  <si>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</si>
  <si>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</si>
  <si>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</si>
  <si>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</si>
  <si>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</si>
  <si>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</si>
  <si>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</si>
  <si>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</si>
  <si>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</si>
  <si>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</si>
  <si>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</si>
  <si>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</si>
  <si>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</si>
  <si>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</si>
  <si>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</si>
  <si>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</si>
  <si>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</si>
  <si>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</si>
  <si>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</si>
  <si>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</si>
  <si>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</si>
  <si>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</si>
  <si>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</si>
  <si>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</si>
  <si>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</si>
  <si>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</si>
  <si>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</si>
  <si>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</si>
  <si>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</si>
  <si>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</si>
  <si>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</si>
  <si>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</si>
  <si>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</si>
  <si>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</si>
  <si>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</si>
  <si>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</si>
  <si>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</si>
  <si>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</si>
  <si>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</si>
  <si>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</si>
  <si>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</si>
  <si>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</si>
  <si>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</si>
  <si>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</si>
  <si>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</si>
  <si>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</si>
  <si>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</si>
  <si>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</si>
  <si>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</si>
  <si>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</si>
  <si>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</si>
  <si>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</si>
  <si>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</si>
  <si>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</si>
  <si>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</si>
  <si>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</si>
  <si>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</si>
  <si>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</si>
  <si>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</si>
  <si>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</si>
  <si>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</si>
  <si>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</si>
  <si>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</si>
  <si>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</si>
  <si>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</si>
  <si>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</si>
  <si>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</si>
  <si>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</si>
  <si>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</si>
  <si>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</si>
  <si>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</si>
  <si>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</si>
  <si>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</si>
  <si>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</si>
  <si>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</si>
  <si>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</si>
  <si>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</si>
  <si>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</si>
  <si>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</si>
  <si>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</si>
  <si>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</si>
  <si>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</si>
  <si>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</si>
  <si>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</si>
  <si>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</si>
  <si>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</si>
  <si>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</si>
  <si>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</si>
  <si>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</si>
  <si>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</si>
  <si>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</si>
  <si>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</si>
  <si>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</si>
  <si>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</si>
  <si>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</si>
  <si>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</si>
  <si>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</si>
  <si>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</si>
  <si>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</si>
  <si>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</si>
  <si>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</si>
  <si>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</si>
  <si>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</si>
  <si>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</si>
  <si>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</si>
  <si>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</si>
  <si>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</si>
  <si>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</si>
  <si>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</si>
  <si>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</si>
  <si>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</si>
  <si>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</si>
  <si>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</si>
  <si>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</si>
  <si>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</si>
  <si>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</si>
  <si>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</si>
  <si>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</si>
  <si>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</si>
  <si>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</si>
  <si>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</si>
  <si>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</si>
  <si>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</si>
  <si>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</si>
  <si>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</si>
  <si>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</si>
  <si>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</si>
  <si>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</si>
  <si>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</si>
  <si>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</si>
  <si>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</si>
  <si>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</si>
  <si>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</si>
  <si>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</si>
  <si>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</si>
  <si>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</si>
  <si>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</si>
  <si>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</si>
  <si>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</si>
  <si>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</si>
  <si>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</si>
  <si>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</si>
  <si>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</si>
  <si>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</si>
  <si>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</si>
  <si>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</si>
  <si>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</si>
  <si>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</si>
  <si>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</si>
  <si>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</si>
  <si>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</si>
  <si>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</si>
  <si>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</si>
  <si>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</si>
  <si>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</si>
  <si>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</si>
  <si>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</si>
  <si>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</si>
  <si>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</si>
  <si>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</si>
  <si>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</si>
  <si>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</si>
  <si>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</si>
  <si>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</si>
  <si>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</si>
  <si>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</si>
  <si>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</si>
  <si>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</si>
  <si>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</si>
  <si>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</si>
  <si>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</si>
  <si>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</si>
  <si>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</si>
  <si>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</si>
  <si>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</si>
  <si>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</si>
  <si>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</si>
  <si>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</si>
  <si>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</si>
  <si>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</si>
  <si>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</si>
  <si>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</si>
  <si>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</si>
  <si>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</si>
  <si>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</si>
  <si>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</si>
  <si>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</si>
  <si>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</si>
  <si>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</si>
  <si>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</si>
  <si>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</si>
  <si>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</si>
  <si>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</si>
  <si>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</si>
  <si>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</si>
  <si>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</si>
  <si>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</si>
  <si>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</si>
  <si>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</si>
  <si>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</si>
  <si>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</si>
  <si>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</si>
  <si>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</si>
  <si>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</si>
  <si>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</si>
  <si>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</si>
  <si>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</si>
  <si>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</si>
  <si>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</si>
  <si>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</si>
  <si>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</si>
  <si>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</si>
  <si>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</si>
  <si>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</si>
  <si>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</si>
  <si>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</si>
  <si>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</si>
  <si>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</si>
  <si>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</si>
  <si>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</si>
  <si>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</si>
  <si>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</si>
  <si>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</si>
  <si>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</si>
  <si>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</si>
  <si>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</si>
  <si>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</si>
  <si>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</si>
  <si>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</si>
  <si>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</si>
  <si>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</si>
  <si>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</si>
  <si>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</si>
  <si>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</si>
  <si>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</si>
  <si>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</si>
  <si>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</si>
  <si>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</si>
  <si>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</si>
  <si>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</si>
  <si>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</si>
  <si>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</si>
  <si>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</si>
  <si>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</si>
  <si>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</si>
  <si>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</si>
  <si>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</si>
  <si>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</si>
  <si>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</si>
  <si>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</si>
  <si>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</si>
  <si>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</si>
  <si>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</si>
  <si>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</si>
  <si>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</si>
  <si>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</si>
  <si>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</si>
  <si>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</si>
  <si>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</si>
  <si>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</si>
  <si>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</si>
  <si>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</si>
  <si>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</si>
  <si>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</si>
  <si>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</si>
  <si>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</si>
  <si>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</si>
  <si>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</si>
  <si>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</si>
  <si>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</si>
  <si>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</si>
  <si>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</si>
  <si>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</si>
  <si>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</si>
  <si>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</si>
  <si>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</si>
  <si>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</si>
  <si>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</si>
  <si>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</si>
  <si>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</si>
  <si>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</si>
  <si>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</si>
  <si>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</si>
  <si>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</si>
  <si>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</si>
  <si>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</si>
  <si>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</si>
  <si>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</si>
  <si>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</si>
  <si>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</si>
  <si>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</si>
  <si>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</si>
  <si>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</si>
  <si>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</si>
  <si>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</si>
  <si>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</si>
  <si>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</si>
  <si>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</si>
  <si>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</si>
  <si>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</si>
  <si>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</si>
  <si>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</si>
  <si>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</si>
  <si>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</si>
  <si>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</si>
  <si>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</si>
  <si>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</si>
  <si>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</si>
  <si>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</si>
  <si>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</si>
  <si>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</si>
  <si>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</si>
  <si>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</si>
  <si>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</si>
  <si>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</si>
  <si>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</si>
  <si>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</si>
  <si>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</si>
  <si>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</si>
  <si>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</si>
  <si>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</si>
  <si>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</si>
  <si>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</si>
  <si>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</si>
  <si>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</si>
  <si>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</si>
  <si>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</si>
  <si>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</si>
  <si>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</si>
  <si>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</si>
  <si>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</si>
  <si>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</si>
  <si>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</si>
  <si>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</si>
  <si>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</si>
  <si>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</si>
  <si>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</si>
  <si>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</si>
  <si>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</si>
  <si>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</si>
  <si>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</si>
  <si>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</si>
  <si>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</si>
  <si>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</si>
  <si>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</si>
  <si>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</si>
  <si>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</si>
  <si>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</si>
  <si>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</si>
  <si>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</si>
  <si>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</si>
  <si>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</si>
  <si>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</si>
  <si>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</si>
  <si>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</si>
  <si>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</si>
  <si>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</si>
  <si>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</si>
  <si>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</si>
  <si>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</si>
  <si>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</si>
  <si>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</si>
  <si>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</si>
  <si>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</si>
  <si>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</si>
  <si>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</si>
  <si>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</si>
  <si>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</si>
  <si>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</si>
  <si>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</si>
  <si>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</si>
  <si>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</si>
  <si>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</si>
  <si>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</si>
  <si>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</si>
  <si>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</si>
  <si>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</si>
  <si>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</si>
  <si>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</si>
  <si>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</si>
  <si>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</si>
  <si>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</si>
  <si>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</si>
  <si>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</si>
  <si>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</si>
  <si>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</si>
  <si>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</si>
  <si>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</si>
  <si>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</si>
  <si>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</si>
  <si>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</si>
  <si>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</si>
  <si>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</si>
  <si>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</si>
  <si>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</si>
  <si>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</si>
  <si>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</si>
  <si>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</si>
  <si>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</si>
  <si>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</si>
  <si>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</si>
  <si>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</si>
  <si>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</si>
  <si>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</si>
  <si>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</si>
  <si>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</si>
  <si>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</si>
  <si>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</si>
  <si>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</si>
  <si>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</si>
  <si>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</si>
  <si>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</si>
  <si>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</si>
  <si>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</si>
  <si>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</si>
  <si>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</si>
  <si>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</si>
  <si>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</si>
  <si>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</si>
  <si>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</si>
  <si>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</si>
  <si>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</si>
  <si>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</si>
  <si>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</si>
  <si>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</si>
  <si>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</si>
  <si>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</si>
  <si>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</si>
  <si>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</si>
  <si>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</si>
  <si>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</si>
  <si>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</si>
  <si>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</si>
  <si>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</si>
  <si>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</si>
  <si>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</si>
  <si>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</si>
  <si>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</si>
  <si>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</si>
  <si>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</si>
  <si>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</si>
  <si>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</si>
  <si>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</si>
  <si>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</si>
  <si>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</si>
  <si>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</si>
  <si>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</si>
  <si>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</si>
  <si>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</si>
  <si>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</si>
  <si>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</si>
  <si>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</si>
  <si>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</si>
  <si>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</si>
  <si>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</si>
  <si>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</si>
  <si>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</si>
  <si>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</si>
  <si>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</si>
  <si>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</si>
  <si>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</si>
  <si>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</si>
  <si>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</si>
  <si>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</si>
  <si>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</si>
  <si>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</si>
  <si>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</si>
  <si>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</si>
  <si>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</si>
  <si>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</si>
  <si>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</si>
  <si>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</si>
  <si>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</si>
  <si>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</si>
  <si>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</si>
  <si>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</si>
  <si>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</si>
  <si>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</si>
  <si>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</si>
  <si>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</si>
  <si>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</si>
  <si>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</si>
  <si>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</si>
  <si>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</si>
  <si>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</si>
  <si>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</si>
  <si>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</si>
  <si>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</si>
  <si>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</si>
  <si>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</si>
  <si>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</si>
  <si>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</si>
  <si>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</si>
  <si>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</si>
  <si>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</si>
  <si>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</si>
  <si>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</si>
  <si>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</si>
  <si>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</si>
  <si>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</si>
  <si>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</si>
  <si>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</si>
  <si>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</si>
  <si>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</si>
  <si>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</si>
  <si>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</si>
  <si>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</si>
  <si>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</si>
  <si>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</si>
  <si>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</si>
  <si>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</si>
  <si>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</si>
  <si>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</si>
  <si>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</si>
  <si>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</si>
  <si>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</si>
  <si>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</si>
  <si>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</si>
  <si>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</si>
  <si>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</si>
  <si>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</si>
  <si>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</si>
  <si>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</si>
  <si>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</si>
  <si>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</si>
  <si>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</si>
  <si>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</si>
  <si>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</si>
  <si>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</si>
  <si>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</si>
  <si>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</si>
  <si>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</si>
  <si>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</si>
  <si>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</si>
  <si>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</si>
  <si>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</si>
  <si>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</si>
  <si>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</si>
  <si>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</si>
  <si>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</si>
  <si>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</si>
  <si>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</si>
  <si>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</si>
  <si>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</si>
  <si>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</si>
  <si>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</si>
  <si>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</si>
  <si>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</si>
  <si>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</si>
  <si>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</si>
  <si>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</si>
  <si>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</si>
  <si>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</si>
  <si>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</si>
  <si>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</si>
  <si>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</si>
  <si>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</si>
  <si>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</si>
  <si>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</si>
  <si>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</si>
  <si>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</si>
  <si>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</si>
  <si>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</si>
  <si>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</si>
  <si>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</si>
  <si>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</si>
  <si>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</si>
  <si>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</si>
  <si>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</si>
  <si>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</si>
  <si>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</si>
  <si>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</si>
  <si>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</si>
  <si>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</si>
  <si>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</si>
  <si>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</si>
  <si>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</si>
  <si>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</si>
  <si>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</si>
  <si>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</si>
  <si>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</si>
  <si>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</si>
  <si>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</si>
  <si>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</si>
  <si>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</si>
  <si>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</si>
  <si>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</si>
  <si>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</si>
  <si>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</si>
  <si>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</si>
  <si>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</si>
  <si>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</si>
  <si>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</si>
  <si>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</si>
  <si>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</si>
  <si>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</si>
  <si>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</si>
  <si>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</si>
  <si>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</si>
  <si>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</si>
  <si>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</si>
  <si>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</si>
  <si>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</si>
  <si>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</si>
  <si>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</si>
  <si>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</si>
  <si>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</si>
  <si>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</si>
  <si>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</si>
  <si>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</si>
  <si>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</si>
  <si>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</si>
  <si>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</si>
  <si>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</si>
  <si>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</si>
  <si>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</si>
  <si>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</si>
  <si>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</si>
  <si>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</si>
  <si>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</si>
  <si>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</si>
  <si>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</si>
  <si>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</si>
  <si>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</si>
  <si>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</si>
  <si>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</si>
  <si>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</si>
  <si>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</si>
  <si>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</si>
  <si>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</si>
  <si>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</si>
  <si>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</si>
  <si>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</si>
  <si>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</si>
  <si>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</si>
  <si>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</si>
  <si>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</si>
  <si>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</si>
  <si>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</si>
  <si>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</si>
  <si>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</si>
  <si>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</si>
  <si>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</si>
  <si>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</si>
  <si>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</si>
  <si>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</si>
  <si>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</si>
  <si>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</si>
  <si>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</si>
  <si>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</si>
  <si>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</si>
  <si>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</si>
  <si>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</si>
  <si>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</si>
  <si>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</si>
  <si>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</si>
  <si>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</si>
  <si>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</si>
  <si>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</si>
  <si>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</si>
  <si>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</si>
  <si>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</si>
  <si>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</si>
  <si>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</si>
  <si>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</si>
  <si>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</si>
  <si>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</si>
  <si>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</si>
  <si>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</si>
  <si>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</si>
  <si>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</si>
  <si>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</si>
  <si>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</si>
  <si>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</si>
  <si>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</si>
  <si>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</si>
  <si>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</si>
  <si>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</si>
  <si>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</si>
  <si>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</si>
  <si>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</si>
  <si>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</si>
  <si>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</si>
  <si>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</si>
  <si>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</si>
  <si>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</si>
  <si>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</si>
  <si>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</si>
  <si>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</si>
  <si>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</si>
  <si>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</si>
  <si>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</si>
  <si>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</si>
  <si>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</si>
  <si>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</si>
  <si>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</si>
  <si>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</si>
  <si>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</si>
  <si>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</si>
  <si>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</si>
  <si>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</si>
  <si>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</si>
  <si>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</si>
  <si>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</si>
  <si>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</si>
  <si>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</si>
  <si>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</si>
  <si>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</si>
  <si>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</si>
  <si>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</si>
  <si>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</si>
  <si>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</si>
  <si>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</si>
  <si>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</si>
  <si>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</si>
  <si>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</si>
  <si>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</si>
  <si>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</si>
  <si>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</si>
  <si>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</si>
  <si>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</si>
  <si>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</si>
  <si>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</si>
  <si>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</si>
  <si>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</si>
  <si>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</si>
  <si>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</si>
  <si>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</si>
  <si>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</si>
  <si>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</si>
  <si>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</si>
  <si>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</si>
  <si>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</si>
  <si>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</si>
  <si>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</si>
  <si>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</si>
  <si>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</si>
  <si>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</si>
  <si>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</si>
  <si>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</si>
  <si>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</si>
  <si>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</si>
  <si>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</si>
  <si>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</si>
  <si>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</si>
  <si>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</si>
  <si>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</si>
  <si>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</si>
  <si>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</si>
  <si>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</si>
  <si>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</si>
  <si>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</si>
  <si>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</si>
  <si>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</si>
  <si>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</si>
  <si>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</si>
  <si>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</si>
  <si>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</si>
  <si>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</si>
  <si>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</si>
  <si>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</si>
  <si>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</si>
  <si>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</si>
  <si>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</si>
  <si>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</si>
  <si>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</si>
  <si>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</si>
  <si>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</si>
  <si>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</si>
  <si>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</si>
  <si>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</si>
  <si>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</si>
  <si>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</si>
  <si>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</si>
  <si>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</si>
  <si>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</si>
  <si>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</si>
  <si>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</si>
  <si>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</si>
  <si>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</si>
  <si>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</si>
  <si>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</si>
  <si>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</si>
  <si>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</si>
  <si>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</si>
  <si>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</si>
  <si>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</si>
  <si>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</si>
  <si>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</si>
  <si>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</si>
  <si>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</si>
  <si>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</si>
  <si>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</si>
  <si>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</si>
  <si>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</si>
  <si>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</si>
  <si>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</si>
  <si>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</si>
  <si>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</si>
  <si>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</si>
  <si>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</si>
  <si>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</si>
  <si>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</si>
  <si>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</si>
  <si>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</si>
  <si>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</si>
  <si>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</si>
  <si>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</si>
  <si>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</si>
  <si>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</si>
  <si>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</si>
  <si>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</si>
  <si>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</si>
  <si>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</si>
  <si>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</si>
  <si>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</si>
  <si>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</si>
  <si>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</si>
  <si>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</si>
  <si>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</si>
  <si>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</si>
  <si>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</si>
  <si>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</si>
  <si>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</si>
  <si>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</si>
  <si>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</si>
  <si>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</si>
  <si>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</si>
  <si>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</si>
  <si>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</si>
  <si>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</si>
  <si>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</si>
  <si>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</si>
  <si>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</si>
  <si>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</si>
  <si>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</si>
  <si>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</si>
  <si>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</si>
  <si>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</si>
  <si>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</si>
  <si>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</si>
  <si>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</si>
  <si>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</si>
  <si>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</si>
  <si>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</si>
  <si>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</si>
  <si>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</si>
  <si>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</si>
  <si>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</si>
  <si>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</si>
  <si>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</si>
  <si>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</si>
  <si>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</si>
  <si>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</si>
  <si>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</si>
  <si>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</si>
  <si>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</si>
  <si>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</si>
  <si>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</si>
  <si>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</si>
  <si>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</si>
  <si>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</si>
  <si>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</si>
  <si>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</si>
  <si>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</si>
  <si>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</si>
  <si>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</si>
  <si>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</si>
  <si>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</si>
  <si>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</si>
  <si>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</si>
  <si>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</si>
  <si>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</si>
  <si>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</si>
  <si>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</si>
  <si>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</si>
  <si>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</si>
  <si>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</si>
  <si>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</si>
  <si>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</si>
  <si>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</si>
  <si>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</si>
  <si>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</si>
  <si>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</si>
  <si>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</si>
  <si>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</si>
  <si>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</si>
  <si>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</si>
  <si>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</si>
  <si>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</si>
  <si>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</si>
  <si>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</si>
  <si>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</si>
  <si>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</si>
  <si>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</si>
  <si>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</si>
  <si>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</si>
  <si>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</si>
  <si>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</si>
  <si>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</si>
  <si>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</si>
  <si>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</si>
  <si>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</si>
  <si>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</si>
  <si>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</si>
  <si>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</si>
  <si>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</si>
  <si>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</si>
  <si>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</si>
  <si>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</si>
  <si>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</si>
  <si>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</si>
  <si>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</si>
  <si>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</si>
  <si>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</si>
  <si>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</si>
  <si>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</si>
  <si>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</si>
  <si>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</si>
  <si>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</si>
  <si>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</si>
  <si>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</si>
  <si>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</si>
  <si>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</si>
  <si>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</si>
  <si>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</si>
  <si>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</si>
  <si>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</si>
  <si>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</si>
  <si>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</si>
  <si>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</si>
  <si>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</si>
  <si>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</si>
  <si>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</si>
  <si>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</si>
  <si>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</si>
  <si>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</si>
  <si>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</si>
  <si>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</si>
  <si>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</si>
  <si>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</si>
  <si>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</si>
  <si>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</si>
  <si>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</si>
  <si>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</si>
  <si>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</si>
  <si>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</si>
  <si>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</si>
  <si>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</si>
  <si>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</si>
  <si>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</si>
  <si>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</si>
  <si>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</si>
  <si>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</si>
  <si>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</si>
  <si>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</si>
  <si>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</si>
  <si>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</si>
  <si>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</si>
  <si>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</si>
  <si>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</si>
  <si>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</si>
  <si>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</si>
  <si>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</si>
  <si>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</si>
  <si>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</si>
  <si>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</si>
  <si>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</si>
  <si>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</si>
  <si>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</si>
  <si>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</si>
  <si>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</si>
  <si>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</si>
  <si>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</si>
  <si>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</si>
  <si>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</si>
  <si>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</si>
  <si>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</si>
  <si>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</si>
  <si>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</si>
  <si>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</si>
  <si>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</si>
  <si>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</si>
  <si>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</si>
  <si>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</si>
  <si>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</si>
  <si>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</si>
  <si>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</si>
  <si>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</si>
  <si>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</si>
  <si>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</si>
  <si>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</si>
  <si>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</si>
  <si>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</si>
  <si>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</si>
  <si>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</si>
  <si>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</si>
  <si>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</si>
  <si>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</si>
  <si>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</si>
  <si>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</si>
  <si>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</si>
  <si>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</si>
  <si>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</si>
  <si>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</si>
  <si>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</si>
  <si>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</si>
  <si>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</si>
  <si>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</si>
  <si>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</si>
  <si>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</si>
  <si>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</si>
  <si>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</si>
  <si>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</si>
  <si>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</si>
  <si>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</si>
  <si>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</si>
  <si>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</si>
  <si>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</si>
  <si>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</si>
  <si>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</si>
  <si>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</si>
  <si>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</si>
  <si>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</si>
  <si>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</si>
  <si>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</si>
  <si>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</si>
  <si>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</si>
  <si>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</si>
  <si>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</si>
  <si>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</si>
  <si>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</si>
  <si>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</si>
  <si>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</si>
  <si>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</si>
  <si>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</si>
  <si>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</si>
  <si>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</si>
  <si>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</si>
  <si>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</si>
  <si>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</si>
  <si>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</si>
  <si>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</si>
  <si>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</si>
  <si>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</si>
  <si>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</si>
  <si>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</si>
  <si>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</si>
  <si>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</si>
  <si>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</si>
  <si>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</si>
  <si>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</si>
  <si>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</si>
  <si>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</si>
  <si>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</si>
  <si>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</si>
  <si>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</si>
  <si>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</si>
  <si>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</si>
  <si>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</si>
  <si>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</si>
  <si>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</si>
  <si>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</si>
  <si>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</si>
  <si>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</si>
  <si>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</si>
  <si>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</si>
  <si>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</si>
  <si>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</si>
  <si>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</si>
  <si>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</si>
  <si>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</si>
  <si>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</si>
  <si>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</si>
  <si>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</si>
  <si>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</si>
  <si>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</si>
  <si>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</si>
  <si>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</si>
  <si>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</si>
  <si>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</si>
  <si>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</si>
  <si>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</si>
  <si>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</si>
  <si>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</si>
  <si>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</si>
  <si>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</si>
  <si>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</si>
  <si>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</si>
  <si>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</si>
  <si>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</si>
  <si>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</si>
  <si>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</si>
  <si>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</si>
  <si>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</si>
  <si>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</si>
  <si>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</si>
  <si>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</si>
  <si>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</si>
  <si>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</si>
  <si>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</si>
  <si>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</si>
  <si>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</si>
  <si>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</si>
  <si>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</si>
  <si>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</si>
  <si>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</si>
  <si>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</si>
  <si>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</si>
  <si>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</si>
  <si>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</si>
  <si>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</si>
  <si>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</si>
  <si>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</si>
  <si>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</si>
  <si>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</si>
  <si>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</si>
  <si>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</si>
  <si>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</si>
  <si>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</si>
  <si>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</si>
  <si>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</si>
  <si>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</si>
  <si>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</si>
  <si>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</si>
  <si>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</si>
  <si>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</si>
  <si>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</si>
  <si>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</si>
  <si>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</si>
  <si>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</si>
  <si>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</si>
  <si>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</si>
  <si>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</si>
  <si>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</si>
  <si>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</si>
  <si>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</si>
  <si>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</si>
  <si>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</si>
  <si>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</si>
  <si>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</si>
  <si>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</si>
  <si>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</si>
  <si>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</si>
  <si>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</si>
  <si>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</si>
  <si>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</si>
  <si>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</si>
  <si>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</si>
  <si>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</si>
  <si>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</si>
  <si>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</si>
  <si>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</si>
  <si>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</si>
  <si>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</si>
  <si>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</si>
  <si>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</si>
  <si>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</si>
  <si>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</si>
  <si>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</si>
  <si>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</si>
  <si>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</si>
  <si>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</si>
  <si>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</si>
  <si>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</si>
  <si>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</si>
  <si>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</si>
  <si>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</si>
  <si>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</si>
  <si>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</si>
  <si>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</si>
  <si>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</si>
  <si>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</si>
  <si>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</si>
  <si>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</si>
  <si>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</si>
  <si>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</si>
  <si>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</si>
  <si>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</si>
  <si>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</si>
  <si>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</si>
  <si>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</si>
  <si>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</si>
  <si>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</si>
  <si>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</si>
  <si>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</si>
  <si>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</si>
  <si>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</si>
  <si>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</si>
  <si>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</si>
  <si>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</si>
  <si>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</si>
  <si>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</si>
  <si>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</si>
  <si>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</si>
  <si>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</si>
  <si>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</si>
  <si>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</si>
  <si>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</si>
  <si>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</si>
  <si>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</si>
  <si>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</si>
  <si>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</si>
  <si>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</si>
  <si>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</si>
  <si>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</si>
  <si>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</si>
  <si>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</si>
  <si>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</si>
  <si>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</si>
  <si>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</si>
  <si>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</si>
  <si>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</si>
  <si>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</si>
  <si>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</si>
  <si>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</si>
  <si>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</si>
  <si>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</si>
  <si>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</si>
  <si>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</si>
  <si>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</si>
  <si>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</si>
  <si>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</si>
  <si>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</si>
  <si>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</si>
  <si>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</si>
  <si>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</si>
  <si>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</si>
  <si>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</si>
  <si>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</si>
  <si>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</si>
  <si>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</si>
  <si>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</si>
  <si>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</si>
  <si>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</si>
  <si>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</si>
  <si>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</si>
  <si>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</si>
  <si>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</si>
  <si>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</si>
  <si>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</si>
  <si>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</si>
  <si>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</si>
  <si>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</si>
  <si>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</si>
  <si>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</si>
  <si>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</si>
  <si>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</si>
  <si>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</si>
  <si>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</si>
  <si>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</si>
  <si>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</si>
  <si>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</si>
  <si>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</si>
  <si>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</si>
  <si>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</si>
  <si>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</si>
  <si>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</si>
  <si>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</si>
  <si>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</si>
  <si>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</si>
  <si>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</si>
  <si>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</si>
  <si>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</si>
  <si>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</si>
  <si>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</si>
  <si>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</si>
  <si>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</si>
  <si>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</si>
  <si>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</si>
  <si>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</si>
  <si>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</si>
  <si>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</si>
  <si>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</si>
  <si>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</si>
  <si>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</si>
  <si>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</si>
  <si>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</si>
  <si>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</si>
  <si>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</si>
  <si>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</si>
  <si>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</si>
  <si>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</si>
  <si>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</si>
  <si>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</si>
  <si>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</si>
  <si>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</si>
  <si>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</si>
  <si>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</si>
  <si>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</si>
  <si>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</si>
  <si>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</si>
  <si>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</si>
  <si>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</si>
  <si>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</si>
  <si>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</si>
  <si>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</si>
  <si>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</si>
  <si>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</si>
  <si>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</si>
  <si>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</si>
  <si>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</si>
  <si>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</si>
  <si>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</si>
  <si>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</si>
  <si>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</si>
  <si>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</si>
  <si>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</si>
  <si>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</si>
  <si>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</si>
  <si>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</si>
  <si>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</si>
  <si>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</si>
  <si>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</si>
  <si>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</si>
  <si>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</si>
  <si>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</si>
  <si>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</si>
  <si>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</si>
  <si>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</si>
  <si>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</si>
  <si>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</si>
  <si>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</si>
  <si>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</si>
  <si>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</si>
  <si>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</si>
  <si>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</si>
  <si>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</si>
  <si>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</si>
  <si>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</si>
  <si>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</si>
  <si>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</si>
  <si>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</si>
  <si>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</si>
  <si>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</si>
  <si>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</si>
  <si>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</si>
  <si>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</si>
  <si>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</si>
  <si>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</si>
  <si>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</si>
  <si>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</si>
  <si>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</si>
  <si>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</si>
  <si>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</si>
  <si>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</si>
  <si>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</si>
  <si>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</si>
  <si>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</si>
  <si>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</si>
  <si>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</si>
  <si>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</si>
  <si>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</si>
  <si>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</si>
  <si>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</si>
  <si>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</si>
  <si>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</si>
  <si>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</si>
  <si>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</si>
  <si>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</si>
  <si>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</si>
  <si>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</si>
  <si>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</si>
  <si>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</si>
  <si>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</si>
  <si>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</si>
  <si>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</si>
  <si>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</si>
  <si>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</si>
  <si>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</si>
  <si>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</si>
  <si>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</si>
  <si>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</si>
  <si>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</si>
  <si>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</si>
  <si>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</si>
  <si>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</si>
  <si>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</si>
  <si>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</si>
  <si>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</si>
  <si>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</si>
  <si>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</si>
  <si>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</si>
  <si>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</si>
  <si>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</si>
  <si>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</si>
  <si>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</si>
  <si>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</si>
  <si>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</si>
  <si>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</si>
  <si>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</si>
  <si>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</si>
  <si>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</si>
  <si>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</si>
  <si>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</si>
  <si>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</si>
  <si>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</si>
  <si>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</si>
  <si>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</si>
  <si>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</si>
  <si>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</si>
  <si>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</si>
  <si>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</si>
  <si>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</si>
  <si>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</si>
  <si>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</si>
  <si>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</si>
  <si>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</si>
  <si>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</si>
  <si>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</si>
  <si>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</si>
  <si>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</si>
  <si>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</si>
  <si>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</si>
  <si>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</si>
  <si>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</si>
  <si>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</si>
  <si>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</si>
  <si>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</si>
  <si>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</si>
  <si>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</si>
  <si>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</si>
  <si>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</si>
  <si>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</si>
  <si>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</si>
  <si>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</si>
  <si>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</si>
  <si>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</si>
  <si>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</si>
  <si>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</si>
  <si>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</si>
  <si>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</si>
  <si>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</si>
  <si>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</si>
  <si>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</si>
  <si>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</si>
  <si>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</si>
  <si>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</si>
  <si>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</si>
  <si>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</si>
  <si>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</si>
  <si>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</si>
  <si>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</si>
  <si>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</si>
  <si>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</si>
  <si>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</si>
  <si>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</si>
  <si>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</si>
  <si>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</si>
  <si>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</si>
  <si>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</si>
  <si>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</si>
  <si>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</si>
  <si>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</si>
  <si>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</si>
  <si>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</si>
  <si>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</si>
  <si>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</si>
  <si>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</si>
  <si>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</si>
  <si>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</si>
  <si>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</si>
  <si>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</si>
  <si>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</si>
  <si>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</si>
  <si>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</si>
  <si>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</si>
  <si>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</si>
  <si>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</si>
  <si>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</si>
  <si>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</si>
  <si>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</si>
  <si>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</si>
  <si>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</si>
  <si>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</si>
  <si>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</si>
  <si>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</si>
  <si>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</si>
  <si>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</si>
  <si>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</si>
  <si>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</si>
  <si>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</si>
  <si>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</si>
  <si>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</si>
  <si>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</si>
  <si>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</si>
  <si>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</si>
  <si>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</si>
  <si>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</si>
  <si>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</si>
  <si>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</si>
  <si>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</si>
  <si>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</si>
  <si>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</si>
  <si>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</si>
  <si>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</si>
  <si>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</si>
  <si>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</si>
  <si>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</si>
  <si>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</si>
  <si>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</si>
  <si>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</si>
  <si>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</si>
  <si>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</si>
  <si>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</si>
  <si>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</si>
  <si>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</si>
  <si>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</si>
  <si>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</si>
  <si>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</si>
  <si>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</si>
  <si>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</si>
  <si>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</si>
  <si>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</si>
  <si>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</si>
  <si>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</si>
  <si>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</si>
  <si>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</si>
  <si>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</si>
  <si>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</si>
  <si>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</si>
  <si>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</si>
  <si>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</si>
  <si>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</si>
  <si>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</si>
  <si>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</si>
  <si>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</si>
  <si>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</si>
  <si>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</si>
  <si>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</si>
  <si>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</si>
  <si>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</si>
  <si>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</si>
  <si>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</si>
  <si>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</si>
  <si>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</si>
  <si>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</si>
  <si>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</si>
  <si>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</si>
  <si>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</si>
  <si>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</si>
  <si>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</si>
  <si>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</si>
  <si>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</si>
  <si>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</si>
  <si>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</si>
  <si>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</si>
  <si>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</si>
  <si>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</si>
  <si>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</si>
  <si>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</si>
  <si>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</si>
  <si>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</si>
  <si>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</si>
  <si>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</si>
  <si>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</si>
  <si>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</si>
  <si>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</si>
  <si>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</si>
  <si>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</si>
  <si>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</si>
  <si>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</si>
  <si>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</si>
  <si>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</si>
  <si>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</si>
  <si>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</si>
  <si>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</si>
  <si>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</si>
  <si>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</si>
  <si>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</si>
  <si>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</si>
  <si>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</si>
  <si>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</si>
  <si>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</si>
  <si>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</si>
  <si>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</si>
  <si>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</si>
  <si>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</si>
  <si>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</si>
  <si>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</si>
  <si>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</si>
  <si>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</si>
  <si>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</si>
  <si>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</si>
  <si>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</si>
  <si>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</si>
  <si>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</si>
  <si>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</si>
  <si>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</si>
  <si>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</si>
  <si>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</si>
  <si>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</si>
  <si>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</si>
  <si>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</si>
  <si>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</si>
  <si>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</si>
  <si>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</si>
  <si>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</si>
  <si>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</si>
  <si>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</si>
  <si>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</si>
  <si>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</si>
  <si>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</si>
  <si>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</si>
  <si>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</si>
  <si>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</si>
  <si>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</si>
  <si>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</si>
  <si>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</si>
  <si>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</si>
  <si>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</si>
  <si>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</si>
  <si>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</si>
  <si>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</si>
  <si>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</si>
  <si>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</si>
  <si>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</si>
  <si>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</si>
  <si>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</si>
  <si>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</si>
  <si>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</si>
  <si>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</si>
  <si>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</si>
  <si>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</si>
  <si>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</si>
  <si>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</si>
  <si>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</si>
  <si>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</si>
  <si>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</si>
  <si>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</si>
  <si>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</si>
  <si>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</si>
  <si>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</si>
  <si>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</si>
  <si>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</si>
  <si>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</si>
  <si>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</si>
  <si>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</si>
  <si>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</si>
  <si>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</si>
  <si>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</si>
  <si>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</si>
  <si>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</si>
  <si>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</si>
  <si>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</si>
  <si>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</si>
  <si>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</si>
  <si>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</si>
  <si>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</si>
  <si>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</si>
  <si>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</si>
  <si>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</si>
  <si>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</si>
  <si>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</si>
  <si>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</si>
  <si>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</si>
  <si>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</si>
  <si>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</si>
  <si>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</si>
  <si>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</si>
  <si>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</si>
  <si>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</si>
  <si>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</si>
  <si>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</si>
  <si>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</si>
  <si>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</si>
  <si>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</si>
  <si>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</si>
  <si>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</si>
  <si>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</si>
  <si>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</si>
  <si>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</si>
  <si>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</si>
  <si>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</si>
  <si>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</si>
  <si>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</si>
  <si>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</si>
  <si>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</si>
  <si>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</si>
  <si>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</si>
  <si>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</si>
  <si>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</si>
  <si>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</si>
  <si>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</si>
  <si>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</si>
  <si>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</si>
  <si>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</si>
  <si>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</si>
  <si>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</si>
  <si>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</si>
  <si>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</si>
  <si>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</si>
  <si>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</si>
  <si>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</si>
  <si>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</si>
  <si>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</si>
  <si>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</si>
  <si>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</si>
  <si>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</si>
  <si>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</si>
  <si>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</si>
  <si>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</si>
  <si>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</si>
  <si>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</si>
  <si>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</si>
  <si>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</si>
  <si>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</si>
  <si>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</si>
  <si>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</si>
  <si>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</si>
  <si>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</si>
  <si>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</si>
  <si>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</si>
  <si>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</si>
  <si>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</si>
  <si>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</si>
  <si>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</si>
  <si>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</si>
  <si>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</si>
  <si>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</si>
  <si>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</si>
  <si>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</si>
  <si>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</si>
  <si>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</si>
  <si>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</si>
  <si>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</si>
  <si>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</si>
  <si>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</si>
  <si>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</si>
  <si>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</si>
  <si>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</si>
  <si>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</si>
  <si>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</si>
  <si>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</si>
  <si>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</si>
  <si>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</si>
  <si>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</si>
  <si>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</si>
  <si>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</si>
  <si>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</si>
  <si>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</si>
  <si>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</si>
  <si>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</si>
  <si>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</si>
  <si>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</si>
  <si>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</si>
  <si>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</si>
  <si>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</si>
  <si>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</si>
  <si>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</si>
  <si>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</si>
  <si>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</si>
  <si>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</si>
  <si>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</si>
  <si>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</si>
  <si>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</si>
  <si>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</si>
  <si>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</si>
  <si>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</si>
  <si>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</si>
  <si>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</si>
  <si>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</si>
  <si>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</si>
  <si>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</si>
  <si>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</si>
  <si>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</si>
  <si>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</si>
  <si>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</si>
  <si>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</si>
  <si>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</si>
  <si>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</si>
  <si>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</si>
  <si>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</si>
  <si>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</si>
  <si>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</si>
  <si>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</si>
  <si>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</si>
  <si>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</si>
  <si>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</si>
  <si>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</si>
  <si>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</si>
  <si>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</si>
  <si>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</si>
  <si>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</si>
  <si>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</si>
  <si>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</si>
  <si>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</si>
  <si>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</si>
  <si>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</si>
  <si>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</si>
  <si>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</si>
  <si>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</si>
  <si>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</si>
  <si>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</si>
  <si>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</si>
  <si>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</si>
  <si>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</si>
  <si>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</si>
  <si>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</si>
  <si>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</si>
  <si>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</si>
  <si>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</si>
  <si>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</si>
  <si>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</si>
  <si>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</si>
  <si>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</si>
  <si>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</si>
  <si>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</si>
  <si>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</si>
  <si>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</si>
  <si>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</si>
  <si>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</si>
  <si>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</si>
  <si>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</si>
  <si>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</si>
  <si>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</si>
  <si>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</si>
  <si>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</si>
  <si>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</si>
  <si>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</si>
  <si>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</si>
  <si>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</si>
  <si>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</si>
  <si>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</si>
  <si>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</si>
  <si>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</si>
  <si>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</si>
  <si>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</si>
  <si>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</si>
  <si>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</si>
  <si>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</si>
  <si>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</si>
  <si>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</si>
  <si>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</si>
  <si>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</si>
  <si>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</si>
  <si>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</si>
  <si>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</si>
  <si>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</si>
  <si>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</si>
  <si>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</si>
  <si>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</si>
  <si>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</si>
  <si>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</si>
  <si>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</si>
  <si>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</si>
  <si>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</si>
  <si>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</si>
  <si>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</si>
  <si>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</si>
  <si>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</si>
  <si>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</si>
  <si>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</si>
  <si>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</si>
  <si>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</si>
  <si>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</si>
  <si>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</si>
  <si>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</si>
  <si>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</si>
  <si>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</si>
  <si>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</si>
  <si>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</si>
  <si>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</si>
  <si>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</si>
  <si>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</si>
  <si>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</si>
  <si>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</si>
  <si>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</si>
  <si>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</si>
  <si>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</si>
  <si>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</si>
  <si>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</si>
  <si>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</si>
  <si>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</si>
  <si>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</si>
  <si>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</si>
  <si>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</si>
  <si>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</si>
  <si>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</si>
  <si>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</si>
  <si>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</si>
  <si>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</si>
  <si>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</si>
  <si>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</si>
  <si>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</si>
  <si>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</si>
  <si>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</si>
  <si>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</si>
  <si>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</si>
  <si>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</si>
  <si>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</si>
  <si>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</si>
  <si>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</si>
  <si>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</si>
  <si>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</si>
  <si>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</si>
  <si>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</si>
  <si>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</si>
  <si>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</si>
  <si>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</si>
  <si>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</si>
  <si>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</si>
  <si>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</si>
  <si>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</si>
  <si>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</si>
  <si>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</si>
  <si>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</si>
  <si>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</si>
  <si>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</si>
  <si>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</si>
  <si>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</si>
  <si>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</si>
  <si>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</si>
  <si>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</si>
  <si>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</si>
  <si>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</si>
  <si>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</si>
  <si>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</si>
  <si>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</si>
  <si>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</si>
  <si>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</si>
  <si>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</si>
  <si>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</si>
  <si>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</si>
  <si>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</si>
  <si>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</si>
  <si>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</si>
  <si>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</si>
  <si>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</si>
  <si>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</si>
  <si>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</si>
  <si>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</si>
  <si>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</si>
  <si>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</si>
  <si>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</si>
  <si>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</si>
  <si>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</si>
  <si>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</si>
  <si>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</si>
  <si>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</si>
  <si>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</si>
  <si>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</si>
  <si>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</si>
  <si>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</si>
  <si>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</si>
  <si>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</si>
  <si>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</si>
  <si>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</si>
  <si>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</si>
  <si>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</si>
  <si>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</si>
  <si>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</si>
  <si>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</si>
  <si>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</si>
  <si>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</si>
  <si>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</si>
  <si>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</si>
  <si>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</si>
  <si>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</si>
  <si>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</si>
  <si>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</si>
  <si>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</si>
  <si>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</si>
  <si>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</si>
  <si>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</si>
  <si>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</si>
  <si>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</si>
  <si>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</si>
  <si>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</si>
  <si>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</si>
  <si>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</si>
  <si>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</si>
  <si>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</si>
  <si>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</si>
  <si>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</si>
  <si>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</si>
  <si>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</si>
  <si>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</si>
  <si>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</si>
  <si>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</si>
  <si>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</si>
  <si>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</si>
  <si>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</si>
  <si>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</si>
  <si>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</si>
  <si>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</si>
  <si>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</si>
  <si>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</si>
  <si>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</si>
  <si>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</si>
  <si>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</si>
  <si>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</si>
  <si>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</si>
  <si>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</si>
  <si>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</si>
  <si>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</si>
  <si>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</si>
  <si>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</si>
  <si>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</si>
  <si>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</si>
  <si>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</si>
  <si>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</si>
  <si>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</si>
  <si>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</si>
  <si>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</si>
  <si>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</si>
  <si>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</si>
  <si>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</si>
  <si>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</si>
  <si>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</si>
  <si>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</si>
  <si>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</si>
  <si>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</si>
  <si>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</si>
  <si>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</si>
  <si>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</si>
  <si>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</si>
  <si>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</si>
  <si>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</si>
  <si>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</si>
  <si>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</si>
  <si>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</si>
  <si>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</si>
  <si>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</si>
  <si>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</si>
  <si>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</si>
  <si>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</si>
  <si>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</si>
  <si>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</si>
  <si>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</si>
  <si>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</si>
  <si>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</si>
  <si>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</si>
  <si>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</si>
  <si>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</si>
  <si>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</si>
  <si>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</si>
  <si>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</si>
  <si>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</si>
  <si>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</si>
  <si>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</si>
  <si>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</si>
  <si>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</si>
  <si>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</si>
  <si>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</si>
  <si>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</si>
  <si>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</si>
  <si>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</si>
  <si>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</si>
  <si>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</si>
  <si>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</si>
  <si>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</si>
  <si>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</si>
  <si>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</si>
  <si>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</si>
  <si>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</si>
  <si>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</si>
  <si>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</si>
  <si>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</si>
  <si>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</si>
  <si>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</si>
  <si>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</si>
  <si>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</si>
  <si>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</si>
  <si>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</si>
  <si>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</si>
  <si>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</si>
  <si>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</si>
  <si>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</si>
  <si>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</si>
  <si>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</si>
  <si>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</si>
  <si>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</si>
  <si>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</si>
  <si>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</si>
  <si>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</si>
  <si>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</si>
  <si>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</si>
  <si>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</si>
  <si>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</si>
  <si>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</si>
  <si>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</si>
  <si>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</si>
  <si>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</si>
  <si>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</si>
  <si>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</si>
  <si>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</si>
  <si>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</si>
  <si>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</si>
  <si>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</si>
  <si>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</si>
  <si>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</si>
  <si>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</si>
  <si>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</si>
  <si>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</si>
  <si>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</si>
  <si>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</si>
  <si>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</si>
  <si>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</si>
  <si>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</si>
  <si>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</si>
  <si>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</si>
  <si>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</si>
  <si>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</si>
  <si>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</si>
  <si>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</si>
  <si>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</si>
  <si>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</si>
  <si>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</si>
  <si>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</si>
  <si>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</si>
  <si>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</si>
  <si>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</si>
  <si>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</si>
  <si>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</si>
  <si>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</si>
  <si>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</si>
  <si>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</si>
  <si>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</si>
  <si>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</si>
  <si>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</si>
  <si>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</si>
  <si>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</si>
  <si>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</si>
  <si>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</si>
  <si>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</si>
  <si>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</si>
  <si>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</si>
  <si>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</si>
  <si>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</si>
  <si>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</si>
  <si>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</si>
  <si>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</si>
  <si>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</si>
  <si>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</si>
  <si>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</si>
  <si>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</si>
  <si>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</si>
  <si>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</si>
  <si>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</si>
  <si>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</si>
  <si>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</si>
  <si>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</si>
  <si>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</si>
  <si>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</si>
  <si>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</si>
  <si>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</si>
  <si>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</si>
  <si>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</si>
  <si>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</si>
  <si>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</si>
  <si>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</si>
  <si>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</si>
  <si>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</si>
  <si>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</si>
  <si>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</si>
  <si>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</si>
  <si>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</si>
  <si>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</si>
  <si>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</si>
  <si>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</si>
  <si>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</si>
  <si>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</si>
  <si>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</si>
  <si>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</si>
  <si>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</si>
  <si>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</si>
  <si>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</si>
  <si>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</si>
  <si>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</si>
  <si>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</si>
  <si>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</si>
  <si>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</si>
  <si>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</si>
  <si>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</si>
  <si>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</si>
  <si>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</si>
  <si>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</si>
  <si>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</si>
  <si>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</si>
  <si>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</si>
  <si>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</si>
  <si>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</si>
  <si>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</si>
  <si>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</si>
  <si>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</si>
  <si>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</si>
  <si>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</si>
  <si>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</si>
  <si>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</si>
  <si>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</si>
  <si>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</si>
  <si>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</si>
  <si>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</si>
  <si>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</si>
  <si>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</si>
  <si>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</si>
  <si>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</si>
  <si>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</si>
  <si>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</si>
  <si>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</si>
  <si>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</si>
  <si>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</si>
  <si>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</si>
  <si>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</si>
  <si>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</si>
  <si>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</si>
  <si>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</si>
  <si>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</si>
  <si>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</si>
  <si>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</si>
  <si>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</si>
  <si>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</si>
  <si>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</si>
  <si>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</si>
  <si>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</si>
  <si>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</si>
  <si>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</si>
  <si>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</si>
  <si>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</si>
  <si>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</si>
  <si>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</si>
  <si>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</si>
  <si>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</si>
  <si>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</si>
  <si>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</si>
  <si>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</si>
  <si>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</si>
  <si>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</si>
  <si>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</si>
  <si>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</si>
  <si>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</si>
  <si>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</si>
  <si>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</si>
  <si>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</si>
  <si>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</si>
  <si>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</si>
  <si>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</si>
  <si>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</si>
  <si>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</si>
  <si>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</si>
  <si>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</si>
  <si>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</si>
  <si>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</si>
  <si>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</si>
  <si>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</si>
  <si>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</si>
  <si>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</si>
  <si>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</si>
  <si>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</si>
  <si>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</si>
  <si>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</si>
  <si>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</si>
  <si>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</si>
  <si>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</si>
  <si>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</si>
  <si>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</si>
  <si>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</si>
  <si>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</si>
  <si>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</si>
  <si>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</si>
  <si>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</si>
  <si>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</si>
  <si>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</si>
  <si>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</si>
  <si>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</si>
  <si>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</si>
  <si>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</si>
  <si>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</si>
  <si>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</si>
  <si>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</si>
  <si>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</si>
  <si>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</si>
  <si>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</si>
  <si>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</si>
  <si>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</si>
  <si>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</si>
  <si>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</si>
  <si>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</si>
  <si>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</si>
  <si>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</si>
  <si>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</si>
  <si>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</si>
  <si>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</si>
  <si>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</si>
  <si>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</si>
  <si>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</si>
  <si>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</si>
  <si>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</si>
  <si>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</si>
  <si>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</si>
  <si>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</si>
  <si>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</si>
  <si>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</si>
  <si>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</si>
  <si>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</si>
  <si>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</si>
  <si>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</si>
  <si>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</si>
  <si>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</si>
  <si>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</si>
  <si>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</si>
  <si>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</si>
  <si>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</si>
  <si>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</si>
  <si>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</si>
  <si>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</si>
  <si>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</si>
  <si>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</si>
  <si>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</si>
  <si>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</si>
  <si>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</si>
  <si>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</si>
  <si>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</si>
  <si>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</si>
  <si>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</si>
  <si>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</si>
  <si>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</si>
  <si>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</si>
  <si>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</si>
  <si>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</si>
  <si>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</si>
  <si>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</si>
  <si>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</si>
  <si>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</si>
  <si>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</si>
  <si>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</si>
  <si>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</si>
  <si>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</si>
  <si>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</si>
  <si>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</si>
  <si>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</si>
  <si>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</si>
  <si>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</si>
  <si>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</si>
  <si>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</si>
  <si>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</si>
  <si>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</si>
  <si>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</si>
  <si>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</si>
  <si>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</si>
  <si>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</si>
  <si>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</si>
  <si>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</si>
  <si>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</si>
  <si>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</si>
  <si>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</si>
  <si>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</si>
  <si>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</si>
  <si>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</si>
  <si>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</si>
  <si>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</si>
  <si>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</si>
  <si>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</si>
  <si>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</si>
  <si>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</si>
  <si>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</si>
  <si>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</si>
  <si>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</si>
  <si>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</si>
  <si>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</si>
  <si>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</si>
  <si>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</si>
  <si>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</si>
  <si>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</si>
  <si>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</si>
  <si>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</si>
  <si>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</si>
  <si>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</si>
  <si>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</si>
  <si>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</si>
  <si>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</si>
  <si>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</si>
  <si>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</si>
  <si>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</si>
  <si>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</si>
  <si>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</si>
  <si>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</si>
  <si>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</si>
  <si>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</si>
  <si>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</si>
  <si>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</si>
  <si>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</si>
  <si>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</si>
  <si>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</si>
  <si>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</si>
  <si>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</si>
  <si>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</si>
  <si>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</si>
  <si>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</si>
  <si>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</si>
  <si>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</si>
  <si>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</si>
  <si>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</si>
  <si>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</si>
  <si>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</si>
  <si>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</si>
  <si>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</si>
  <si>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</si>
  <si>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</si>
  <si>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</si>
  <si>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</si>
  <si>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</si>
  <si>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</si>
  <si>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</si>
  <si>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</si>
  <si>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</si>
  <si>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</si>
  <si>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</si>
  <si>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</si>
  <si>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</si>
  <si>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</si>
  <si>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</si>
  <si>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</si>
  <si>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</si>
  <si>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</si>
  <si>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</si>
  <si>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</si>
  <si>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</si>
  <si>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</si>
  <si>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</si>
  <si>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</si>
  <si>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</si>
  <si>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</si>
  <si>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</si>
  <si>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</si>
  <si>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</si>
  <si>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</si>
  <si>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</si>
  <si>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</si>
  <si>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</si>
  <si>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</si>
  <si>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</si>
  <si>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</si>
  <si>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</si>
  <si>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</si>
  <si>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</si>
  <si>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</si>
  <si>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</si>
  <si>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</si>
  <si>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</si>
  <si>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</si>
  <si>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</si>
  <si>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</si>
  <si>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</si>
  <si>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</si>
  <si>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</si>
  <si>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</si>
  <si>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</si>
  <si>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</si>
  <si>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</si>
  <si>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</si>
  <si>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</si>
  <si>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</si>
  <si>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</si>
  <si>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</si>
  <si>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</si>
  <si>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</si>
  <si>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</si>
  <si>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</si>
  <si>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</si>
  <si>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</si>
  <si>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</si>
  <si>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</si>
  <si>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</si>
  <si>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</si>
  <si>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</si>
  <si>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</si>
  <si>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</si>
  <si>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</si>
  <si>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</si>
  <si>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</si>
  <si>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</si>
  <si>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</si>
  <si>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</si>
  <si>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</si>
  <si>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</si>
  <si>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</si>
  <si>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</si>
  <si>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</si>
  <si>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</si>
  <si>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</si>
  <si>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</si>
  <si>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</si>
  <si>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</si>
  <si>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</si>
  <si>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</si>
  <si>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</si>
  <si>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</si>
  <si>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</si>
  <si>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</si>
  <si>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</si>
  <si>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</si>
  <si>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</si>
  <si>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</si>
  <si>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</si>
  <si>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</si>
  <si>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</si>
  <si>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</si>
  <si>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</si>
  <si>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</si>
  <si>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</si>
  <si>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</si>
  <si>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</si>
  <si>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</si>
  <si>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</si>
  <si>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</si>
  <si>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</si>
  <si>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</si>
  <si>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</si>
  <si>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</si>
  <si>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</si>
  <si>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</si>
  <si>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</si>
  <si>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</si>
  <si>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</si>
  <si>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</si>
  <si>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</si>
  <si>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</si>
  <si>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</si>
  <si>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</si>
  <si>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</si>
  <si>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</si>
  <si>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</si>
  <si>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</si>
  <si>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</si>
  <si>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</si>
  <si>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</si>
  <si>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</si>
  <si>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</si>
  <si>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</si>
  <si>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</si>
  <si>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</si>
  <si>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</si>
  <si>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</si>
  <si>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</si>
  <si>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</si>
  <si>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</si>
  <si>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</si>
  <si>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</si>
  <si>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</si>
  <si>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</si>
  <si>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</si>
  <si>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</si>
  <si>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</si>
  <si>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</si>
  <si>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</si>
  <si>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</si>
  <si>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</si>
  <si>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</si>
  <si>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</si>
  <si>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</si>
  <si>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</si>
  <si>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</si>
  <si>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</si>
  <si>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</si>
  <si>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</si>
  <si>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</si>
  <si>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</si>
  <si>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</si>
  <si>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</si>
  <si>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</si>
  <si>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</si>
  <si>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</si>
  <si>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</si>
  <si>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</si>
  <si>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</si>
  <si>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</si>
  <si>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</si>
  <si>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</si>
  <si>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</si>
  <si>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</si>
  <si>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</si>
  <si>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</si>
  <si>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</si>
  <si>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</si>
  <si>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</si>
  <si>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</si>
  <si>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</si>
  <si>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</si>
  <si>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</si>
  <si>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</si>
  <si>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</si>
  <si>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</si>
  <si>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</si>
  <si>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</si>
  <si>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</si>
  <si>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</si>
  <si>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</si>
  <si>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</si>
  <si>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</si>
  <si>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</si>
  <si>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</si>
  <si>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</si>
  <si>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</si>
  <si>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</si>
  <si>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</si>
  <si>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</si>
  <si>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</si>
  <si>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</si>
  <si>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</si>
  <si>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</si>
  <si>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</si>
  <si>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</si>
  <si>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</si>
  <si>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</si>
  <si>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</si>
  <si>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</si>
  <si>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</si>
  <si>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</si>
  <si>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</si>
  <si>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</si>
  <si>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</si>
  <si>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</si>
  <si>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</si>
  <si>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</si>
  <si>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</si>
  <si>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</si>
  <si>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</si>
  <si>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</si>
  <si>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</si>
  <si>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</si>
  <si>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</si>
  <si>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</si>
  <si>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</si>
  <si>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</si>
  <si>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</si>
  <si>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</si>
  <si>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</si>
  <si>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</si>
  <si>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</si>
  <si>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</si>
  <si>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</si>
  <si>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</si>
  <si>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</si>
  <si>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</si>
  <si>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</si>
  <si>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</si>
  <si>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</si>
  <si>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</si>
  <si>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</si>
  <si>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</si>
  <si>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</si>
  <si>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</si>
  <si>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</si>
  <si>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</si>
  <si>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</si>
  <si>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</si>
  <si>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</si>
  <si>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</si>
  <si>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</si>
  <si>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</si>
  <si>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</si>
  <si>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</si>
  <si>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</si>
  <si>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</si>
  <si>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</si>
  <si>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</si>
  <si>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</si>
  <si>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</si>
  <si>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</si>
  <si>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</si>
  <si>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</si>
  <si>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</si>
  <si>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</si>
  <si>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</si>
  <si>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</si>
  <si>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</si>
  <si>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</si>
  <si>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</si>
  <si>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</si>
  <si>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</si>
  <si>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</si>
  <si>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</si>
  <si>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</si>
  <si>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</si>
  <si>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</si>
  <si>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</si>
  <si>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</si>
  <si>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</si>
  <si>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</si>
  <si>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</si>
  <si>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</si>
  <si>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</si>
  <si>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</si>
  <si>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</si>
  <si>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</si>
  <si>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</si>
  <si>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</si>
  <si>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</si>
  <si>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</si>
  <si>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</si>
  <si>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</si>
  <si>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</si>
  <si>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</si>
  <si>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</si>
  <si>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</si>
  <si>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</si>
  <si>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</si>
  <si>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</si>
  <si>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</si>
  <si>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</si>
  <si>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</si>
  <si>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</si>
  <si>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</si>
  <si>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</si>
  <si>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</si>
  <si>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</si>
  <si>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</si>
  <si>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</si>
  <si>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</si>
  <si>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</si>
  <si>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</si>
  <si>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</si>
  <si>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</si>
  <si>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</si>
  <si>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</si>
  <si>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</si>
  <si>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</si>
  <si>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</si>
  <si>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</si>
  <si>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</si>
  <si>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</si>
  <si>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</si>
  <si>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</si>
  <si>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</si>
  <si>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</si>
  <si>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</si>
  <si>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</si>
  <si>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</si>
  <si>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</si>
  <si>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</si>
  <si>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</si>
  <si>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</si>
  <si>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</si>
  <si>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</si>
  <si>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</si>
  <si>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</si>
  <si>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</si>
  <si>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</si>
  <si>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</si>
  <si>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</si>
  <si>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</si>
  <si>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</si>
  <si>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</si>
  <si>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</si>
  <si>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</si>
  <si>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</si>
  <si>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</si>
  <si>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</si>
  <si>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</si>
  <si>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</si>
  <si>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</si>
  <si>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</si>
  <si>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</si>
  <si>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</si>
  <si>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</si>
  <si>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</si>
  <si>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</si>
  <si>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</si>
  <si>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</si>
  <si>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</si>
  <si>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</si>
  <si>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</si>
  <si>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</si>
  <si>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</si>
  <si>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</si>
  <si>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</si>
  <si>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</si>
  <si>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</si>
  <si>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</si>
  <si>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</si>
  <si>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</si>
  <si>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</si>
  <si>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</si>
  <si>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</si>
  <si>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</si>
  <si>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</si>
  <si>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</si>
  <si>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</si>
  <si>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</si>
  <si>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</si>
  <si>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</si>
  <si>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</si>
  <si>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</si>
  <si>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</si>
  <si>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</si>
  <si>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</si>
  <si>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</si>
  <si>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</si>
  <si>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</si>
  <si>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</si>
  <si>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</si>
  <si>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</si>
  <si>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</si>
  <si>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</si>
  <si>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</si>
  <si>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</si>
  <si>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</si>
  <si>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</si>
  <si>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</si>
  <si>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</si>
  <si>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</si>
  <si>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</si>
  <si>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</si>
  <si>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</si>
  <si>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</si>
  <si>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</si>
  <si>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</si>
  <si>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</si>
  <si>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</si>
  <si>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</si>
  <si>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</si>
  <si>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</si>
  <si>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</si>
  <si>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</si>
  <si>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</si>
  <si>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</si>
  <si>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</si>
  <si>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</si>
  <si>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</si>
  <si>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</si>
  <si>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</si>
  <si>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</si>
  <si>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</si>
  <si>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</si>
  <si>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</si>
  <si>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</si>
  <si>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</si>
  <si>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</si>
  <si>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</si>
  <si>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</si>
  <si>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</si>
  <si>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</si>
  <si>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</si>
  <si>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</si>
  <si>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</si>
  <si>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</si>
  <si>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</si>
  <si>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</si>
  <si>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</si>
  <si>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</si>
  <si>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</si>
  <si>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</si>
  <si>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</si>
  <si>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</si>
  <si>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</si>
  <si>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</si>
  <si>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</si>
  <si>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</si>
  <si>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</si>
  <si>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</si>
  <si>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</si>
  <si>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</si>
  <si>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</si>
  <si>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</si>
  <si>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</si>
  <si>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</si>
  <si>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</si>
  <si>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</si>
  <si>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</si>
  <si>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</si>
  <si>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</si>
  <si>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</si>
  <si>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</si>
  <si>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</si>
  <si>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</si>
  <si>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</si>
  <si>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</si>
  <si>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</si>
  <si>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</si>
  <si>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</si>
  <si>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</si>
  <si>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</si>
  <si>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</si>
  <si>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</si>
  <si>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</si>
  <si>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</si>
  <si>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</si>
  <si>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</si>
  <si>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</si>
  <si>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</si>
  <si>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</si>
  <si>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</si>
  <si>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</si>
  <si>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</si>
  <si>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</si>
  <si>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</si>
  <si>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</si>
  <si>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</si>
  <si>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</si>
  <si>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</si>
  <si>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</si>
  <si>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</si>
  <si>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</si>
  <si>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</si>
  <si>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</si>
  <si>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</si>
  <si>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</si>
  <si>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</si>
  <si>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</si>
  <si>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</si>
  <si>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</si>
  <si>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</si>
  <si>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</si>
  <si>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</si>
  <si>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</si>
  <si>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</si>
  <si>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</si>
  <si>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</si>
  <si>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</si>
  <si>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</si>
  <si>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</si>
  <si>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</si>
  <si>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</si>
  <si>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</si>
  <si>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</si>
  <si>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</si>
  <si>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</si>
  <si>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</si>
  <si>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</si>
  <si>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</si>
  <si>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</si>
  <si>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</si>
  <si>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</si>
  <si>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</si>
  <si>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</si>
  <si>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</si>
  <si>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</si>
  <si>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</si>
  <si>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</si>
  <si>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</si>
  <si>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</si>
  <si>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</si>
  <si>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</si>
  <si>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</si>
  <si>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</si>
  <si>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</si>
  <si>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</si>
  <si>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</si>
  <si>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</si>
  <si>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</si>
  <si>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</si>
  <si>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</si>
  <si>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</si>
  <si>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</si>
  <si>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</si>
  <si>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</si>
  <si>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</si>
  <si>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</si>
  <si>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</si>
  <si>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</si>
  <si>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</si>
  <si>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</si>
  <si>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</si>
  <si>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</si>
  <si>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</si>
  <si>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</si>
  <si>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</si>
  <si>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</si>
  <si>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</si>
  <si>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</si>
  <si>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</si>
  <si>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</si>
  <si>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</si>
  <si>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</si>
  <si>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</si>
  <si>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</si>
  <si>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</si>
  <si>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</si>
  <si>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</si>
  <si>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</si>
  <si>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</si>
  <si>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</si>
  <si>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</si>
  <si>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</si>
  <si>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</si>
  <si>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</si>
  <si>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</si>
  <si>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</si>
  <si>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</si>
  <si>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</si>
  <si>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</si>
  <si>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</si>
  <si>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</si>
  <si>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</si>
  <si>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</si>
  <si>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</si>
  <si>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</si>
  <si>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</si>
  <si>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</si>
  <si>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</si>
  <si>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</si>
  <si>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</si>
  <si>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</si>
  <si>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</si>
  <si>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</si>
  <si>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</si>
  <si>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</si>
  <si>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</si>
  <si>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</si>
  <si>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</si>
  <si>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</si>
  <si>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</si>
  <si>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</si>
  <si>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</si>
  <si>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</si>
  <si>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</si>
  <si>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</si>
  <si>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</si>
  <si>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</si>
  <si>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</si>
  <si>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</si>
  <si>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</si>
  <si>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</si>
  <si>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</si>
  <si>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</si>
  <si>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</si>
  <si>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</si>
  <si>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</si>
  <si>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</si>
  <si>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</si>
  <si>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</si>
  <si>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</si>
  <si>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</si>
  <si>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</si>
  <si>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</si>
  <si>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</si>
  <si>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</si>
  <si>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</si>
  <si>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</si>
  <si>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</si>
  <si>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</si>
  <si>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</si>
  <si>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</si>
  <si>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</si>
  <si>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</si>
  <si>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</si>
  <si>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</si>
  <si>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</si>
  <si>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</si>
  <si>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</si>
  <si>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</si>
  <si>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</si>
  <si>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</si>
  <si>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</si>
  <si>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</si>
  <si>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</si>
  <si>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</si>
  <si>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</si>
  <si>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</si>
  <si>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</si>
  <si>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</si>
  <si>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</si>
  <si>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</si>
  <si>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</si>
  <si>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</si>
  <si>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</si>
  <si>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</si>
  <si>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</si>
  <si>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</si>
  <si>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</si>
  <si>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</si>
  <si>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</si>
  <si>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</si>
  <si>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</si>
  <si>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</si>
  <si>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</si>
  <si>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</si>
  <si>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</si>
  <si>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</si>
  <si>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</si>
  <si>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</si>
  <si>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</si>
  <si>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</si>
  <si>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</si>
  <si>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</si>
  <si>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</si>
  <si>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</si>
  <si>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</si>
  <si>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</si>
  <si>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</si>
  <si>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</si>
  <si>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</si>
  <si>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</si>
  <si>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</si>
  <si>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</si>
  <si>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</si>
  <si>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</si>
  <si>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</si>
  <si>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</si>
  <si>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</si>
  <si>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</si>
  <si>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</si>
  <si>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</si>
  <si>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</si>
  <si>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</si>
  <si>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</si>
  <si>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</si>
  <si>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</si>
  <si>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</si>
  <si>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</si>
  <si>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</si>
  <si>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</si>
  <si>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</si>
  <si>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</si>
  <si>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</si>
  <si>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</si>
  <si>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</si>
  <si>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</si>
  <si>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</si>
  <si>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</si>
  <si>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</si>
  <si>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</si>
  <si>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</si>
  <si>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</si>
  <si>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</si>
  <si>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</si>
  <si>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</si>
  <si>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</si>
  <si>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</si>
  <si>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</si>
  <si>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</si>
  <si>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</si>
  <si>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</si>
  <si>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</si>
  <si>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</si>
  <si>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</si>
  <si>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</si>
  <si>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</si>
  <si>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</si>
  <si>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</si>
  <si>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</si>
  <si>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</si>
  <si>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</si>
  <si>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</si>
  <si>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</si>
  <si>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</si>
  <si>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</si>
  <si>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</si>
  <si>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</si>
  <si>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</si>
  <si>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</si>
  <si>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</si>
  <si>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</si>
  <si>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</si>
  <si>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</si>
  <si>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</si>
  <si>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</si>
  <si>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</si>
  <si>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</si>
  <si>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</si>
  <si>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</si>
  <si>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</si>
  <si>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</si>
  <si>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</si>
  <si>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</si>
  <si>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</si>
  <si>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</si>
  <si>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</si>
  <si>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</si>
  <si>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</si>
  <si>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</si>
  <si>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</si>
  <si>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</si>
  <si>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</si>
  <si>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</si>
  <si>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</si>
  <si>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</si>
  <si>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</si>
  <si>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</si>
  <si>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</si>
  <si>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</si>
  <si>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</si>
  <si>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</si>
  <si>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</si>
  <si>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</si>
  <si>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</si>
  <si>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</si>
  <si>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</si>
  <si>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</si>
  <si>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</si>
  <si>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</si>
  <si>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</si>
  <si>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</si>
  <si>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</si>
  <si>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</si>
  <si>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</si>
  <si>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</si>
  <si>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</si>
  <si>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</si>
  <si>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</si>
  <si>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</si>
  <si>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</si>
  <si>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</si>
  <si>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</si>
  <si>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</si>
  <si>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</si>
  <si>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</si>
  <si>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</si>
  <si>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</si>
  <si>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</si>
  <si>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</si>
  <si>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</si>
  <si>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</si>
  <si>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</si>
  <si>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</si>
  <si>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</si>
  <si>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</si>
  <si>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</si>
  <si>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</si>
  <si>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</si>
  <si>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</si>
  <si>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</si>
  <si>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</si>
  <si>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</si>
  <si>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</si>
  <si>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</si>
  <si>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</si>
  <si>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</si>
  <si>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</si>
  <si>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</si>
  <si>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</si>
  <si>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</si>
  <si>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</si>
  <si>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</si>
  <si>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</si>
  <si>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</si>
  <si>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</si>
  <si>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</si>
  <si>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</si>
  <si>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</si>
  <si>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</si>
  <si>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</si>
  <si>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</si>
  <si>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</si>
  <si>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</si>
  <si>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</si>
  <si>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</si>
  <si>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</si>
  <si>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</si>
  <si>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</si>
  <si>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</si>
  <si>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</si>
  <si>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</si>
  <si>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</si>
  <si>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</si>
  <si>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</si>
  <si>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</si>
  <si>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</si>
  <si>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</si>
  <si>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</si>
  <si>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</si>
  <si>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</si>
  <si>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</si>
  <si>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</si>
  <si>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</si>
  <si>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</si>
  <si>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</si>
  <si>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</si>
  <si>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</si>
  <si>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</si>
  <si>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</si>
  <si>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</si>
  <si>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</si>
  <si>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</si>
  <si>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</si>
  <si>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</si>
  <si>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</si>
  <si>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</si>
  <si>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</si>
  <si>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</si>
  <si>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</si>
  <si>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</si>
  <si>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</si>
  <si>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</si>
  <si>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</si>
  <si>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</si>
  <si>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</si>
  <si>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</si>
  <si>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</si>
  <si>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</si>
  <si>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</si>
  <si>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</si>
  <si>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</si>
  <si>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</si>
  <si>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</si>
  <si>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</si>
  <si>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</si>
  <si>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</si>
  <si>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</si>
  <si>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</si>
  <si>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</si>
  <si>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</si>
  <si>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</si>
  <si>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</si>
  <si>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</si>
  <si>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</si>
  <si>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</si>
  <si>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</si>
  <si>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</si>
  <si>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</si>
  <si>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</si>
  <si>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</si>
  <si>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</si>
  <si>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</si>
  <si>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</si>
  <si>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</si>
  <si>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</si>
  <si>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</si>
  <si>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</si>
  <si>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</si>
  <si>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</si>
  <si>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</si>
  <si>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</si>
  <si>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</si>
  <si>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</si>
  <si>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</si>
  <si>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</si>
  <si>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</si>
  <si>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</si>
  <si>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</si>
  <si>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</si>
  <si>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</si>
  <si>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</si>
  <si>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</si>
  <si>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</si>
  <si>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</si>
  <si>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</si>
  <si>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</si>
  <si>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</si>
  <si>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</si>
  <si>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</si>
  <si>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</si>
  <si>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</si>
  <si>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</si>
  <si>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</si>
  <si>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</si>
  <si>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</si>
  <si>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</si>
  <si>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</si>
  <si>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</si>
  <si>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</si>
  <si>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</si>
  <si>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</si>
  <si>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</si>
  <si>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</si>
  <si>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</si>
  <si>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</si>
  <si>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</si>
  <si>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</si>
  <si>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</si>
  <si>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</si>
  <si>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</si>
  <si>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</si>
  <si>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</si>
  <si>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</si>
  <si>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</si>
  <si>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</si>
  <si>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</si>
  <si>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</si>
  <si>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</si>
  <si>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</si>
  <si>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</si>
  <si>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</si>
  <si>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</si>
  <si>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</si>
  <si>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</si>
  <si>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</si>
  <si>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</si>
  <si>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</si>
  <si>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</si>
  <si>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</si>
  <si>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</si>
  <si>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</si>
  <si>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</si>
  <si>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</si>
  <si>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</si>
  <si>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</si>
  <si>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</si>
  <si>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</si>
  <si>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</si>
  <si>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</si>
  <si>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</si>
  <si>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</si>
  <si>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</si>
  <si>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</si>
  <si>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</si>
  <si>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</si>
  <si>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</si>
  <si>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</si>
  <si>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</si>
  <si>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</si>
  <si>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</si>
  <si>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</si>
  <si>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</si>
  <si>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</si>
  <si>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</si>
  <si>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</si>
  <si>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</si>
  <si>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</si>
  <si>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</si>
  <si>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</si>
  <si>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</si>
  <si>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</si>
  <si>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</si>
  <si>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</si>
  <si>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</si>
  <si>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</si>
  <si>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</si>
  <si>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</si>
  <si>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</si>
  <si>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</si>
  <si>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</si>
  <si>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</si>
  <si>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</si>
  <si>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</si>
  <si>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</si>
  <si>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</si>
  <si>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</si>
  <si>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</si>
  <si>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</si>
  <si>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</si>
  <si>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</si>
  <si>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</si>
  <si>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</si>
  <si>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</si>
  <si>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</si>
  <si>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</si>
  <si>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</si>
  <si>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</si>
  <si>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</si>
  <si>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</si>
  <si>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</si>
  <si>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</si>
  <si>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</si>
  <si>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</si>
  <si>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</si>
  <si>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</si>
  <si>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</si>
  <si>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</si>
  <si>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</si>
  <si>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</si>
  <si>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</si>
  <si>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</si>
  <si>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</si>
  <si>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</si>
  <si>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</si>
  <si>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</si>
  <si>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</si>
  <si>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</si>
  <si>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</si>
  <si>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</si>
  <si>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</si>
  <si>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</si>
  <si>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</si>
  <si>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</si>
  <si>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</si>
  <si>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</si>
  <si>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</si>
  <si>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</si>
  <si>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</si>
  <si>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</si>
  <si>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</si>
  <si>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</si>
  <si>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</si>
  <si>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</si>
  <si>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</si>
  <si>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</si>
  <si>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</si>
  <si>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</si>
  <si>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</si>
  <si>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</si>
  <si>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</si>
  <si>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</si>
  <si>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</si>
  <si>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</si>
  <si>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</si>
  <si>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</si>
  <si>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</si>
  <si>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</si>
  <si>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</si>
  <si>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</si>
  <si>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</si>
  <si>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</si>
  <si>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</si>
  <si>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</si>
  <si>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</si>
  <si>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</si>
  <si>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</si>
  <si>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</si>
  <si>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</si>
  <si>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</si>
  <si>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</si>
  <si>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</si>
  <si>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</si>
  <si>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</si>
  <si>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</si>
  <si>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</si>
  <si>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</si>
  <si>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</si>
  <si>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</si>
  <si>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</si>
  <si>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</si>
  <si>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</si>
  <si>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</si>
  <si>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</si>
  <si>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</si>
  <si>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</si>
  <si>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</si>
  <si>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</si>
  <si>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</si>
  <si>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</si>
  <si>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</si>
  <si>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</si>
  <si>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</si>
  <si>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</si>
  <si>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</si>
  <si>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</si>
  <si>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</si>
  <si>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</si>
  <si>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</si>
  <si>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</si>
  <si>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</si>
  <si>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</si>
  <si>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</si>
  <si>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</si>
  <si>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</si>
  <si>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</si>
  <si>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</si>
  <si>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</si>
  <si>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</si>
  <si>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</si>
  <si>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</si>
  <si>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</si>
  <si>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</si>
  <si>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</si>
  <si>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</si>
  <si>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</si>
  <si>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</si>
  <si>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</si>
  <si>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</si>
  <si>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</si>
  <si>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</si>
  <si>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</si>
  <si>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</si>
  <si>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</si>
  <si>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</si>
  <si>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</si>
  <si>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</si>
  <si>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</si>
  <si>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</si>
  <si>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</si>
  <si>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</si>
  <si>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</si>
  <si>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</si>
  <si>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</si>
  <si>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</si>
  <si>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</si>
  <si>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</si>
  <si>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</si>
  <si>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</si>
  <si>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</si>
  <si>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</si>
  <si>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</si>
  <si>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</si>
  <si>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</si>
  <si>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</si>
  <si>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</si>
  <si>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</si>
  <si>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</si>
  <si>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</si>
  <si>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</si>
  <si>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</si>
  <si>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</si>
  <si>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</si>
  <si>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</si>
  <si>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</si>
  <si>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</si>
  <si>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</si>
  <si>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</si>
  <si>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</si>
  <si>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</si>
  <si>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</si>
  <si>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</si>
  <si>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</si>
  <si>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</si>
  <si>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</si>
  <si>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</si>
  <si>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</si>
  <si>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</si>
  <si>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</si>
  <si>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</si>
  <si>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</si>
  <si>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</si>
  <si>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</si>
  <si>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</si>
  <si>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</si>
  <si>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</si>
  <si>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</si>
  <si>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</si>
  <si>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</si>
  <si>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</si>
  <si>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</si>
  <si>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</si>
  <si>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</si>
  <si>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</si>
  <si>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</si>
  <si>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</si>
  <si>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</si>
  <si>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</si>
  <si>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</si>
  <si>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</si>
  <si>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</si>
  <si>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</si>
  <si>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</si>
  <si>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</si>
  <si>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</si>
  <si>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</si>
  <si>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</si>
  <si>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</si>
  <si>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</si>
  <si>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</si>
  <si>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</si>
  <si>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</si>
  <si>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</si>
  <si>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</si>
  <si>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</si>
  <si>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</si>
  <si>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</si>
  <si>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</si>
  <si>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</si>
  <si>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</si>
  <si>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</si>
  <si>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</si>
  <si>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</si>
  <si>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</si>
  <si>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</si>
  <si>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</si>
  <si>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</si>
  <si>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</si>
  <si>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</si>
  <si>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</si>
  <si>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</si>
  <si>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</si>
  <si>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</si>
  <si>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</si>
  <si>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</si>
  <si>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</si>
  <si>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</si>
  <si>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</si>
  <si>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</si>
  <si>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</si>
  <si>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</si>
  <si>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</si>
  <si>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</si>
  <si>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</si>
  <si>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</si>
  <si>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</si>
  <si>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</si>
  <si>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</si>
  <si>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</si>
  <si>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</si>
  <si>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</si>
  <si>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</si>
  <si>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</si>
  <si>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</si>
  <si>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</si>
  <si>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</si>
  <si>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</si>
  <si>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</si>
  <si>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</si>
  <si>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</si>
  <si>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</si>
  <si>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</si>
  <si>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</si>
  <si>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</si>
  <si>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</si>
  <si>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</si>
  <si>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</si>
  <si>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</si>
  <si>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</si>
  <si>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</si>
  <si>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</si>
  <si>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</si>
  <si>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</si>
  <si>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</si>
  <si>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</si>
  <si>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</si>
  <si>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</si>
  <si>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</si>
  <si>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</si>
  <si>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</si>
  <si>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</si>
  <si>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</si>
  <si>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</si>
  <si>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</si>
  <si>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</si>
  <si>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</si>
  <si>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</si>
  <si>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</si>
  <si>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</si>
  <si>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</si>
  <si>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</si>
  <si>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</si>
  <si>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</si>
  <si>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</si>
  <si>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</si>
  <si>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</si>
  <si>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</si>
  <si>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</si>
  <si>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</si>
  <si>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</si>
  <si>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</si>
  <si>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</si>
  <si>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</si>
  <si>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</si>
  <si>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</si>
  <si>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</si>
  <si>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</si>
  <si>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</si>
  <si>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</si>
  <si>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</si>
  <si>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</si>
  <si>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</si>
  <si>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</si>
  <si>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</si>
  <si>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</si>
  <si>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</si>
  <si>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</si>
  <si>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</si>
  <si>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</si>
  <si>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</si>
  <si>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</si>
  <si>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</si>
  <si>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</si>
  <si>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</si>
  <si>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</si>
  <si>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</si>
  <si>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</si>
  <si>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</si>
  <si>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</si>
  <si>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</si>
  <si>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</si>
  <si>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</si>
  <si>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</si>
  <si>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</si>
  <si>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</si>
  <si>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</si>
  <si>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</si>
  <si>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</si>
  <si>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</si>
  <si>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</si>
  <si>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</si>
  <si>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</si>
  <si>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</si>
  <si>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</si>
  <si>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</si>
  <si>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</si>
  <si>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</si>
  <si>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</si>
  <si>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</si>
  <si>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</si>
  <si>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</si>
  <si>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</si>
  <si>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</si>
  <si>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</si>
  <si>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</si>
  <si>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</si>
  <si>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</si>
  <si>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</si>
  <si>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</si>
  <si>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</si>
  <si>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</si>
  <si>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</si>
  <si>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</si>
  <si>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</si>
  <si>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</si>
  <si>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</si>
  <si>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</si>
  <si>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</si>
  <si>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</si>
  <si>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</si>
  <si>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</si>
  <si>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</si>
  <si>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</si>
  <si>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</si>
  <si>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</si>
  <si>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</si>
  <si>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</si>
  <si>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</si>
  <si>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</si>
  <si>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</si>
  <si>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</si>
  <si>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</si>
  <si>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</si>
  <si>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</si>
  <si>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</si>
  <si>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</si>
  <si>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</si>
  <si>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</si>
  <si>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</si>
  <si>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</si>
  <si>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</si>
  <si>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</si>
  <si>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</si>
  <si>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</si>
  <si>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</si>
  <si>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</si>
  <si>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</si>
  <si>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</si>
  <si>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</si>
  <si>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</si>
  <si>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</si>
  <si>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</si>
  <si>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</si>
  <si>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</si>
  <si>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</si>
  <si>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</si>
  <si>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</si>
  <si>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</si>
  <si>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</si>
  <si>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</si>
  <si>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</si>
  <si>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</si>
  <si>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</si>
  <si>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</si>
  <si>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</si>
  <si>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</si>
  <si>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</si>
  <si>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</si>
  <si>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</si>
  <si>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</si>
  <si>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</si>
  <si>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</si>
  <si>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</si>
  <si>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</si>
  <si>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</si>
  <si>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</si>
  <si>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</si>
  <si>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</si>
  <si>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</si>
  <si>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</si>
  <si>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</si>
  <si>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</si>
  <si>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</si>
  <si>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</si>
  <si>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</si>
  <si>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</si>
  <si>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</si>
  <si>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</si>
  <si>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</si>
  <si>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</si>
  <si>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</si>
  <si>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</si>
  <si>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</si>
  <si>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</si>
  <si>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</si>
  <si>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</si>
  <si>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</si>
  <si>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</si>
  <si>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</si>
  <si>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</si>
  <si>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</si>
  <si>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</si>
  <si>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</si>
  <si>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</si>
  <si>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</si>
  <si>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</si>
  <si>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</si>
  <si>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</si>
  <si>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</si>
  <si>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</si>
  <si>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</si>
  <si>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</si>
  <si>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</si>
  <si>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</si>
  <si>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</si>
  <si>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</si>
  <si>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</si>
  <si>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</si>
  <si>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</si>
  <si>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</si>
  <si>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</si>
  <si>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</si>
  <si>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</si>
  <si>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</si>
  <si>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</si>
  <si>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</si>
  <si>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</si>
  <si>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</si>
  <si>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</si>
  <si>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</si>
  <si>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</si>
  <si>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</si>
  <si>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</si>
  <si>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</si>
  <si>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</si>
  <si>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</si>
  <si>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</si>
  <si>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</si>
  <si>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</si>
  <si>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</si>
  <si>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</si>
  <si>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</si>
  <si>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</si>
  <si>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</si>
  <si>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</si>
  <si>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</si>
  <si>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</si>
  <si>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</si>
  <si>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</si>
  <si>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</si>
  <si>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</si>
  <si>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</si>
  <si>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</si>
  <si>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</si>
  <si>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</si>
  <si>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</si>
  <si>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</si>
  <si>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</si>
  <si>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</si>
  <si>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</si>
  <si>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</si>
  <si>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</si>
  <si>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</si>
  <si>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</si>
  <si>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</si>
  <si>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</si>
  <si>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</si>
  <si>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</si>
  <si>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</si>
  <si>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</si>
  <si>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</si>
  <si>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</si>
  <si>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</si>
  <si>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</si>
  <si>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</si>
  <si>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</si>
  <si>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</si>
  <si>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</si>
  <si>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</si>
  <si>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</si>
  <si>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</si>
  <si>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</si>
  <si>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</si>
  <si>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</si>
  <si>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</si>
  <si>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</si>
  <si>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</si>
  <si>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</si>
  <si>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</si>
  <si>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</si>
  <si>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</si>
  <si>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</si>
  <si>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</si>
  <si>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</si>
  <si>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</si>
  <si>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</si>
  <si>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</si>
  <si>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</si>
  <si>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</si>
  <si>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</si>
  <si>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</si>
  <si>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</si>
  <si>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</si>
  <si>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</si>
  <si>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</si>
  <si>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</si>
  <si>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</si>
  <si>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</si>
  <si>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</si>
  <si>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</si>
  <si>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</si>
  <si>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</si>
  <si>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</si>
  <si>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</si>
  <si>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</si>
  <si>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</si>
  <si>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</si>
  <si>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</si>
  <si>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</si>
  <si>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</si>
  <si>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</si>
  <si>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</si>
  <si>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</si>
  <si>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</si>
  <si>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</si>
  <si>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</si>
  <si>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</si>
  <si>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</si>
  <si>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</si>
  <si>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</si>
  <si>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</si>
  <si>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</si>
  <si>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</si>
  <si>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</si>
  <si>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</si>
  <si>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</si>
  <si>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</si>
  <si>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</si>
  <si>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</si>
  <si>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</si>
  <si>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</si>
  <si>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</si>
  <si>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</si>
  <si>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</si>
  <si>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</si>
  <si>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</si>
  <si>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</si>
  <si>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</si>
  <si>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</si>
  <si>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</si>
  <si>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</si>
  <si>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</si>
  <si>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</si>
  <si>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</si>
  <si>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</si>
  <si>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</si>
  <si>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</si>
  <si>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</si>
  <si>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</si>
  <si>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</si>
  <si>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</si>
  <si>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</si>
  <si>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</si>
  <si>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</si>
  <si>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</si>
  <si>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</si>
  <si>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</si>
  <si>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</si>
  <si>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</si>
  <si>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</si>
  <si>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</si>
  <si>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</si>
  <si>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</si>
  <si>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</si>
  <si>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</si>
  <si>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</si>
  <si>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</si>
  <si>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</si>
  <si>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</si>
  <si>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</si>
  <si>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</si>
  <si>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</si>
  <si>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</si>
  <si>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</si>
  <si>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</si>
  <si>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</si>
  <si>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</si>
  <si>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</si>
  <si>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</si>
  <si>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</si>
  <si>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</si>
  <si>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</si>
  <si>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</si>
  <si>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</si>
  <si>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</si>
  <si>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</si>
  <si>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</si>
  <si>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</si>
  <si>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</si>
  <si>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</si>
  <si>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</si>
  <si>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</si>
  <si>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</si>
  <si>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</si>
  <si>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</si>
  <si>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</si>
  <si>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</si>
  <si>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</si>
  <si>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</si>
  <si>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</si>
  <si>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</si>
  <si>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</si>
  <si>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</si>
  <si>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</si>
  <si>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</si>
  <si>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</si>
  <si>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</si>
  <si>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</si>
  <si>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</si>
  <si>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</si>
  <si>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</si>
  <si>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</si>
  <si>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</si>
  <si>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</si>
  <si>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</si>
  <si>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</si>
  <si>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</si>
  <si>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</si>
  <si>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</si>
  <si>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</si>
  <si>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</si>
  <si>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</si>
  <si>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</si>
  <si>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</si>
  <si>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</si>
  <si>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</si>
  <si>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</si>
  <si>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</si>
  <si>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</si>
  <si>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</si>
  <si>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</si>
  <si>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</si>
  <si>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</si>
  <si>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</si>
  <si>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</si>
  <si>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</si>
  <si>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</si>
  <si>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</si>
  <si>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</si>
  <si>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</si>
  <si>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</si>
  <si>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</si>
  <si>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</si>
  <si>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</si>
  <si>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</si>
  <si>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</si>
  <si>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</si>
  <si>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</si>
  <si>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</si>
  <si>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</si>
  <si>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</si>
  <si>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</si>
  <si>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</si>
  <si>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</si>
  <si>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</si>
  <si>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</si>
  <si>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</si>
  <si>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</si>
  <si>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</si>
  <si>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</si>
  <si>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</si>
  <si>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</si>
  <si>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</si>
  <si>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</si>
  <si>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</si>
  <si>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</si>
  <si>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</si>
  <si>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</si>
  <si>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</si>
  <si>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</si>
  <si>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</si>
  <si>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</si>
  <si>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</si>
  <si>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</si>
  <si>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</si>
  <si>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</si>
  <si>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</si>
  <si>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</si>
  <si>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</si>
  <si>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</si>
  <si>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</si>
  <si>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</si>
  <si>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</si>
  <si>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</si>
  <si>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</si>
  <si>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</si>
  <si>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</si>
  <si>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</si>
  <si>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</si>
  <si>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</si>
  <si>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</si>
  <si>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</si>
  <si>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</si>
  <si>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</si>
  <si>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</si>
  <si>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</si>
  <si>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</si>
  <si>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</si>
  <si>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</si>
  <si>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</si>
  <si>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</si>
  <si>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</si>
  <si>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</si>
  <si>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</si>
  <si>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</si>
  <si>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</si>
  <si>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</si>
  <si>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</si>
  <si>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</si>
  <si>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</si>
  <si>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</si>
  <si>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</si>
  <si>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</si>
  <si>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</si>
  <si>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</si>
  <si>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</si>
  <si>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</si>
  <si>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</si>
  <si>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</si>
  <si>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</si>
  <si>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</si>
  <si>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</si>
  <si>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</si>
  <si>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</si>
  <si>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</si>
  <si>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</si>
  <si>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</si>
  <si>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</si>
  <si>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</si>
  <si>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</si>
  <si>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</si>
  <si>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</si>
  <si>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</si>
  <si>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</si>
  <si>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</si>
  <si>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</si>
  <si>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</si>
  <si>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</si>
  <si>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</si>
  <si>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</si>
  <si>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</si>
  <si>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</si>
  <si>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</si>
  <si>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</si>
  <si>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</si>
  <si>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</si>
  <si>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</si>
  <si>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</si>
  <si>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</si>
  <si>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</si>
  <si>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</si>
  <si>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</si>
  <si>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</si>
  <si>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</si>
  <si>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</si>
  <si>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</si>
  <si>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</si>
  <si>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</si>
  <si>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</si>
  <si>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</si>
  <si>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</si>
  <si>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</si>
  <si>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</si>
  <si>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</si>
  <si>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</si>
  <si>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</si>
  <si>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</si>
  <si>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</si>
  <si>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</si>
  <si>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</si>
  <si>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</si>
  <si>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</si>
  <si>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</si>
  <si>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</si>
  <si>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</si>
  <si>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</si>
  <si>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</si>
  <si>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</si>
  <si>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</si>
  <si>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</si>
  <si>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</si>
  <si>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</si>
  <si>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</si>
  <si>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</si>
  <si>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</si>
  <si>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</si>
  <si>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</si>
  <si>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</si>
  <si>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</si>
  <si>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</si>
  <si>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</si>
  <si>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</si>
  <si>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</si>
  <si>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</si>
  <si>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</si>
  <si>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</si>
  <si>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</si>
  <si>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</si>
  <si>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</si>
  <si>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</si>
  <si>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</si>
  <si>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</si>
  <si>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</si>
  <si>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</si>
  <si>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</si>
  <si>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</si>
  <si>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</si>
  <si>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</si>
  <si>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</si>
  <si>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</si>
  <si>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</si>
  <si>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</si>
  <si>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</si>
  <si>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</si>
  <si>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</si>
  <si>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</si>
  <si>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</si>
  <si>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</si>
  <si>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</si>
  <si>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</si>
  <si>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</si>
  <si>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</si>
  <si>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</si>
  <si>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</si>
  <si>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</si>
  <si>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</si>
  <si>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</si>
  <si>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</si>
  <si>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</si>
  <si>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</si>
  <si>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</si>
  <si>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</si>
  <si>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</si>
  <si>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</si>
  <si>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</si>
  <si>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</si>
  <si>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</si>
  <si>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</si>
  <si>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</si>
  <si>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</si>
  <si>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</si>
  <si>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</si>
  <si>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</si>
  <si>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</si>
  <si>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</si>
  <si>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</si>
  <si>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</si>
  <si>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</si>
  <si>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</si>
  <si>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</si>
  <si>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</si>
  <si>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</si>
  <si>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</si>
  <si>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</si>
  <si>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</si>
  <si>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</si>
  <si>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</si>
  <si>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</si>
  <si>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</si>
  <si>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</si>
  <si>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</si>
  <si>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</si>
  <si>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</si>
  <si>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</si>
  <si>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</si>
  <si>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</si>
  <si>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</si>
  <si>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</si>
  <si>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</si>
  <si>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</si>
  <si>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</si>
  <si>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</si>
  <si>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</si>
  <si>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</si>
  <si>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</si>
  <si>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</si>
  <si>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</si>
  <si>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</si>
  <si>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</si>
  <si>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</si>
  <si>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</si>
  <si>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</si>
  <si>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</si>
  <si>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</si>
  <si>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</si>
  <si>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</si>
  <si>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</si>
  <si>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</si>
  <si>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</si>
  <si>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</si>
  <si>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</si>
  <si>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</si>
  <si>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</si>
  <si>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</si>
  <si>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</si>
  <si>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</si>
  <si>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</si>
  <si>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</si>
  <si>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</si>
  <si>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</si>
  <si>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</si>
  <si>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</si>
  <si>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</si>
  <si>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</si>
  <si>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</si>
  <si>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</si>
  <si>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</si>
  <si>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</si>
  <si>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</si>
  <si>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</si>
  <si>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</si>
  <si>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</si>
  <si>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</si>
  <si>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</si>
  <si>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</si>
  <si>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</si>
  <si>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</si>
  <si>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</si>
  <si>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</si>
  <si>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</si>
  <si>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</si>
  <si>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</si>
  <si>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</si>
  <si>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</si>
  <si>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</si>
  <si>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</si>
  <si>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</si>
  <si>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</si>
  <si>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</si>
  <si>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</si>
  <si>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</si>
  <si>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</si>
  <si>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</si>
  <si>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</si>
  <si>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</si>
  <si>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</si>
  <si>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</si>
  <si>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</si>
  <si>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</si>
  <si>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</si>
  <si>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</si>
  <si>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</si>
  <si>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</si>
  <si>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</si>
  <si>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</si>
  <si>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</si>
  <si>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</si>
  <si>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</si>
  <si>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</si>
  <si>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</si>
  <si>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</si>
  <si>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</si>
  <si>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</si>
  <si>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</si>
  <si>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</si>
  <si>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</si>
  <si>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</si>
  <si>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</si>
  <si>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</si>
  <si>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</si>
  <si>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</si>
  <si>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</si>
  <si>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</si>
  <si>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</si>
  <si>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</si>
  <si>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</si>
  <si>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</si>
  <si>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</si>
  <si>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</si>
  <si>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</si>
  <si>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</si>
  <si>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</si>
  <si>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</si>
  <si>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</si>
  <si>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</si>
  <si>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</si>
  <si>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</si>
  <si>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</si>
  <si>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</si>
  <si>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</si>
  <si>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</si>
  <si>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</si>
  <si>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</si>
  <si>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</si>
  <si>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</si>
  <si>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</si>
  <si>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</si>
  <si>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</si>
  <si>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</si>
  <si>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</si>
  <si>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</si>
  <si>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</si>
  <si>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</si>
  <si>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</si>
  <si>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</si>
  <si>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</si>
  <si>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</si>
  <si>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</si>
  <si>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</si>
  <si>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</si>
  <si>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</si>
  <si>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</si>
  <si>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</si>
  <si>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</si>
  <si>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</si>
  <si>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</si>
  <si>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</si>
  <si>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</si>
  <si>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</si>
  <si>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</si>
  <si>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</si>
  <si>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</si>
  <si>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</si>
  <si>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</si>
  <si>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</si>
  <si>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</si>
  <si>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</si>
  <si>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</si>
  <si>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</si>
  <si>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</si>
  <si>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</si>
  <si>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</si>
  <si>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</si>
  <si>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</si>
  <si>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</si>
  <si>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</si>
  <si>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</si>
  <si>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</si>
  <si>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</si>
  <si>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</si>
  <si>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</si>
  <si>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</si>
  <si>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</si>
  <si>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</si>
  <si>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</si>
  <si>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</si>
  <si>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</si>
  <si>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</si>
  <si>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</si>
  <si>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</si>
  <si>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</si>
  <si>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</si>
  <si>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</si>
  <si>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</si>
  <si>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</si>
  <si>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</si>
  <si>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</si>
  <si>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</si>
  <si>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</si>
  <si>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</si>
  <si>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</si>
  <si>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</si>
  <si>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</si>
  <si>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</si>
  <si>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</si>
  <si>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</si>
  <si>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</si>
  <si>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</si>
  <si>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</si>
  <si>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</si>
  <si>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</si>
  <si>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</si>
  <si>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</si>
  <si>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</si>
  <si>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</si>
  <si>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</si>
  <si>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</si>
  <si>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</si>
  <si>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</si>
  <si>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</si>
  <si>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</si>
  <si>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</si>
  <si>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</si>
  <si>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</si>
  <si>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</si>
  <si>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</si>
  <si>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</si>
  <si>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</si>
  <si>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</si>
  <si>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</si>
  <si>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</si>
  <si>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</si>
  <si>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</si>
  <si>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</si>
  <si>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</si>
  <si>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</si>
  <si>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</si>
  <si>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</si>
  <si>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</si>
  <si>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</si>
  <si>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</si>
  <si>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</si>
  <si>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</si>
  <si>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</si>
  <si>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</si>
  <si>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</si>
  <si>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</si>
  <si>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</si>
  <si>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</si>
  <si>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</si>
  <si>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</si>
  <si>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</si>
  <si>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</si>
  <si>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</si>
  <si>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</si>
  <si>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</si>
  <si>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</si>
  <si>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</si>
  <si>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</si>
  <si>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</si>
  <si>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</si>
  <si>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</si>
  <si>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</si>
  <si>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</si>
  <si>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</si>
  <si>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</si>
  <si>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</si>
  <si>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</si>
  <si>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</si>
  <si>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</si>
  <si>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</si>
  <si>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</si>
  <si>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</si>
  <si>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</si>
  <si>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</si>
  <si>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</si>
  <si>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</si>
  <si>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</si>
  <si>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</si>
  <si>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</si>
  <si>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</si>
  <si>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</si>
  <si>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</si>
  <si>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</si>
  <si>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</si>
  <si>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</si>
  <si>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</si>
  <si>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</si>
  <si>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</si>
  <si>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</si>
  <si>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</si>
  <si>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</si>
  <si>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</si>
  <si>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</si>
  <si>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</si>
  <si>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</si>
  <si>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</si>
  <si>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</si>
  <si>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</si>
  <si>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</si>
  <si>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</si>
  <si>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</si>
  <si>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</si>
  <si>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</si>
  <si>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</si>
  <si>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</si>
  <si>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</si>
  <si>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</si>
  <si>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</si>
  <si>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</si>
  <si>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</si>
  <si>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</si>
  <si>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</si>
  <si>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</si>
  <si>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</si>
  <si>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</si>
  <si>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</si>
  <si>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</si>
  <si>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</si>
  <si>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</si>
  <si>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</si>
  <si>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</si>
  <si>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</si>
  <si>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</si>
  <si>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</si>
  <si>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</si>
  <si>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</si>
  <si>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</si>
  <si>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</si>
  <si>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</si>
  <si>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</si>
  <si>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</si>
  <si>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</si>
  <si>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</si>
  <si>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</si>
  <si>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</si>
  <si>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</si>
  <si>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</si>
  <si>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</si>
  <si>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</si>
  <si>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</si>
  <si>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</si>
  <si>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</si>
  <si>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</si>
  <si>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</si>
  <si>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</si>
  <si>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</si>
  <si>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</si>
  <si>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</si>
  <si>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</si>
  <si>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</si>
  <si>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</si>
  <si>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</si>
  <si>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</si>
  <si>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</si>
  <si>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</si>
  <si>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</si>
  <si>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</si>
  <si>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</si>
  <si>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</si>
  <si>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</si>
  <si>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</si>
  <si>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</si>
  <si>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</si>
  <si>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</si>
  <si>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</si>
  <si>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</si>
  <si>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</si>
  <si>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</si>
  <si>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</si>
  <si>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</si>
  <si>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</si>
  <si>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</si>
  <si>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</si>
  <si>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</si>
  <si>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</si>
  <si>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</si>
  <si>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</si>
  <si>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</si>
  <si>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</si>
  <si>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</si>
  <si>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</si>
  <si>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</si>
  <si>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</si>
  <si>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</si>
  <si>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</si>
  <si>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</si>
  <si>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</si>
  <si>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</si>
  <si>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</si>
  <si>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</si>
  <si>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</si>
  <si>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</si>
  <si>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</si>
  <si>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</si>
  <si>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</si>
  <si>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</si>
  <si>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</si>
  <si>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</si>
  <si>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</si>
  <si>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</si>
  <si>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</si>
  <si>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</si>
  <si>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</si>
  <si>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</si>
  <si>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</si>
  <si>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</si>
  <si>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</si>
  <si>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</si>
  <si>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</si>
  <si>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</si>
  <si>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</si>
  <si>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</si>
  <si>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</si>
  <si>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</si>
  <si>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</si>
  <si>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</si>
  <si>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</si>
  <si>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</si>
  <si>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</si>
  <si>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</si>
  <si>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</si>
  <si>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</si>
  <si>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</si>
  <si>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</si>
  <si>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</si>
  <si>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</si>
  <si>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</si>
  <si>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</si>
  <si>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</si>
  <si>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</si>
  <si>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</si>
  <si>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</si>
  <si>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</si>
  <si>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</si>
  <si>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</si>
  <si>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</si>
  <si>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</si>
  <si>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</si>
  <si>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</si>
  <si>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</si>
  <si>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</si>
  <si>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</si>
  <si>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</si>
  <si>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</si>
  <si>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</si>
  <si>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</si>
  <si>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</si>
  <si>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</si>
  <si>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</si>
  <si>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</si>
  <si>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</si>
  <si>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</si>
  <si>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</si>
  <si>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</si>
  <si>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</si>
  <si>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</si>
  <si>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</si>
  <si>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</si>
  <si>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</si>
  <si>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</si>
  <si>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</si>
  <si>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</si>
  <si>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</si>
  <si>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</si>
  <si>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</si>
  <si>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</si>
  <si>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</si>
  <si>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</si>
  <si>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</si>
  <si>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</si>
  <si>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</si>
  <si>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</si>
  <si>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</si>
  <si>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</si>
  <si>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</si>
  <si>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</si>
  <si>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</si>
  <si>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</si>
  <si>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</si>
  <si>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</si>
  <si>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</si>
  <si>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</si>
  <si>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</si>
  <si>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</si>
  <si>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</si>
  <si>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</si>
  <si>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</si>
  <si>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</si>
  <si>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</si>
  <si>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</si>
  <si>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</si>
  <si>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</si>
  <si>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</si>
  <si>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</si>
  <si>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</si>
  <si>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</si>
  <si>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</si>
  <si>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</si>
  <si>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</si>
  <si>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</si>
  <si>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</si>
  <si>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</si>
  <si>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</si>
  <si>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</si>
  <si>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</si>
  <si>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</si>
  <si>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</si>
  <si>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</si>
  <si>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</si>
  <si>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</si>
  <si>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</si>
  <si>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</si>
  <si>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</si>
  <si>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</si>
  <si>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</si>
  <si>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</si>
  <si>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</si>
  <si>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</si>
  <si>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</si>
  <si>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</si>
  <si>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</si>
  <si>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</si>
  <si>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</si>
  <si>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</si>
  <si>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</si>
  <si>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</si>
  <si>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</si>
  <si>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</si>
  <si>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</si>
  <si>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</si>
  <si>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</si>
  <si>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</si>
  <si>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</si>
  <si>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</si>
  <si>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</si>
  <si>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</si>
  <si>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</si>
  <si>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</si>
  <si>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</si>
  <si>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</si>
  <si>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</si>
  <si>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</si>
  <si>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</si>
  <si>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</si>
  <si>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</si>
  <si>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</si>
  <si>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</si>
  <si>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</si>
  <si>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</si>
  <si>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</si>
  <si>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</si>
  <si>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</si>
  <si>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</si>
  <si>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</si>
  <si>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</si>
  <si>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</si>
  <si>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</si>
  <si>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</si>
  <si>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</si>
  <si>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</si>
  <si>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</si>
  <si>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</si>
  <si>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</si>
  <si>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</si>
  <si>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</si>
  <si>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</si>
  <si>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</si>
  <si>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</si>
  <si>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</si>
  <si>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</si>
  <si>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</si>
  <si>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</si>
  <si>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</si>
  <si>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</si>
  <si>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</si>
  <si>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</si>
  <si>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</si>
  <si>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</si>
  <si>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</si>
  <si>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</si>
  <si>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</si>
  <si>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</si>
  <si>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</si>
  <si>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</si>
  <si>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</si>
  <si>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</si>
  <si>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</si>
  <si>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</si>
  <si>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</si>
  <si>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</si>
  <si>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</si>
  <si>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</si>
  <si>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</si>
  <si>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</si>
  <si>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</si>
  <si>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</si>
  <si>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</si>
  <si>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</si>
  <si>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</si>
  <si>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</si>
  <si>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</si>
  <si>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</si>
  <si>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</si>
  <si>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</si>
  <si>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</si>
  <si>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</si>
  <si>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</si>
  <si>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</si>
  <si>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</si>
  <si>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</si>
  <si>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</si>
  <si>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</si>
  <si>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</si>
  <si>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</si>
  <si>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</si>
  <si>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</si>
  <si>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</si>
  <si>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</si>
  <si>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</si>
  <si>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</si>
  <si>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</si>
  <si>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</si>
  <si>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</si>
  <si>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</si>
  <si>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</si>
  <si>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</si>
  <si>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</si>
  <si>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</si>
  <si>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</si>
  <si>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</si>
  <si>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</si>
  <si>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</si>
  <si>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</si>
  <si>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</si>
  <si>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</si>
  <si>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</si>
  <si>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</si>
  <si>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</si>
  <si>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</si>
  <si>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</si>
  <si>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</si>
  <si>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</si>
  <si>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</si>
  <si>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</si>
  <si>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</si>
  <si>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</si>
  <si>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</si>
  <si>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</si>
  <si>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</si>
  <si>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</si>
  <si>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</si>
  <si>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</si>
  <si>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</si>
  <si>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</si>
  <si>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</si>
  <si>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</si>
  <si>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</si>
  <si>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</si>
  <si>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</si>
  <si>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</si>
  <si>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</si>
  <si>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</si>
  <si>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</si>
  <si>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</si>
  <si>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</si>
  <si>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</si>
  <si>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</si>
  <si>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</si>
  <si>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</si>
  <si>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</si>
  <si>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</si>
  <si>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</si>
  <si>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</si>
  <si>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</si>
  <si>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</si>
  <si>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</si>
  <si>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</si>
  <si>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</si>
  <si>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</si>
  <si>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</si>
  <si>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</si>
  <si>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</si>
  <si>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</si>
  <si>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</si>
  <si>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</si>
  <si>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</si>
  <si>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</si>
  <si>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</si>
  <si>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</si>
  <si>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</si>
  <si>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</si>
  <si>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</si>
  <si>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</si>
  <si>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</si>
  <si>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</si>
  <si>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</si>
  <si>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</si>
  <si>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</si>
  <si>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</si>
  <si>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</si>
  <si>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</si>
  <si>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</si>
  <si>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</si>
  <si>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</si>
  <si>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</si>
  <si>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</si>
  <si>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</si>
  <si>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</si>
  <si>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</si>
  <si>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</si>
  <si>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</si>
  <si>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</si>
  <si>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</si>
  <si>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</si>
  <si>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</si>
  <si>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</si>
  <si>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</si>
  <si>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</si>
  <si>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</si>
  <si>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</si>
  <si>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</si>
  <si>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</si>
  <si>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</si>
  <si>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</si>
  <si>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</si>
  <si>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</si>
  <si>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</si>
  <si>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</si>
  <si>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</si>
  <si>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</si>
  <si>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</si>
  <si>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</si>
  <si>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</si>
  <si>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</si>
  <si>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</si>
  <si>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</si>
  <si>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</si>
  <si>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</si>
  <si>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</si>
  <si>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</si>
  <si>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</si>
  <si>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</si>
  <si>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</si>
  <si>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</si>
  <si>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</si>
  <si>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</si>
  <si>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</si>
  <si>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</si>
  <si>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</si>
  <si>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</si>
  <si>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</si>
  <si>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</si>
  <si>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</si>
  <si>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</si>
  <si>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</si>
  <si>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</si>
  <si>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</si>
  <si>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</si>
  <si>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</si>
  <si>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</si>
  <si>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</si>
  <si>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</si>
  <si>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</si>
  <si>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</si>
  <si>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</si>
  <si>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</si>
  <si>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</si>
  <si>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</si>
  <si>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</si>
  <si>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</si>
  <si>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</si>
  <si>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</si>
  <si>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</si>
  <si>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</si>
  <si>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</si>
  <si>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</si>
  <si>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</si>
  <si>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</si>
  <si>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</si>
  <si>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</si>
  <si>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</si>
  <si>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</si>
  <si>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</si>
  <si>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</si>
  <si>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</si>
  <si>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</si>
  <si>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</si>
  <si>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</si>
  <si>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</si>
  <si>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</si>
  <si>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</si>
  <si>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</si>
  <si>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</si>
  <si>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</si>
  <si>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</si>
  <si>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</si>
  <si>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</si>
  <si>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</si>
  <si>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</si>
  <si>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</si>
  <si>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</si>
  <si>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</si>
  <si>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</si>
  <si>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</si>
  <si>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</si>
  <si>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</si>
  <si>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</si>
  <si>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</si>
  <si>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</si>
  <si>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</si>
  <si>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</si>
  <si>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</si>
  <si>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</si>
  <si>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</si>
  <si>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</si>
  <si>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</si>
  <si>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</si>
  <si>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</si>
  <si>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</si>
  <si>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</si>
  <si>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</si>
  <si>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</si>
  <si>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</si>
  <si>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</si>
  <si>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</si>
  <si>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</si>
  <si>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</si>
  <si>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</si>
  <si>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</si>
  <si>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</si>
  <si>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</si>
  <si>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</si>
  <si>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</si>
  <si>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</si>
  <si>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</si>
  <si>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</si>
  <si>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</si>
  <si>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</si>
  <si>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</si>
  <si>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</si>
  <si>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</si>
  <si>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</si>
  <si>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</si>
  <si>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</si>
  <si>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</si>
  <si>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</si>
  <si>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</si>
  <si>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</si>
  <si>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</si>
  <si>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</si>
  <si>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</si>
  <si>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</si>
  <si>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</si>
  <si>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</si>
  <si>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</si>
  <si>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</si>
  <si>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</si>
  <si>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</si>
  <si>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</si>
  <si>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</si>
  <si>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</si>
  <si>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</si>
  <si>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</si>
  <si>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</si>
  <si>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</si>
  <si>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</si>
  <si>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</si>
  <si>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</si>
  <si>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</si>
  <si>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</si>
  <si>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</si>
  <si>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</si>
  <si>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</si>
  <si>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</si>
  <si>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</si>
  <si>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</si>
  <si>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</si>
  <si>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</si>
  <si>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</si>
  <si>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</si>
  <si>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</si>
  <si>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</si>
  <si>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</si>
  <si>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</si>
  <si>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</si>
  <si>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</si>
  <si>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</si>
  <si>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</si>
  <si>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</si>
  <si>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</si>
  <si>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</si>
  <si>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</si>
  <si>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</si>
  <si>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</si>
  <si>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</si>
  <si>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</si>
  <si>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</si>
  <si>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</si>
  <si>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</si>
  <si>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</si>
  <si>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</si>
  <si>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</si>
  <si>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</si>
  <si>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</si>
  <si>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</si>
  <si>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</si>
  <si>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</si>
  <si>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</si>
  <si>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</si>
  <si>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</si>
  <si>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</si>
  <si>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</si>
  <si>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</si>
  <si>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</si>
  <si>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</si>
  <si>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</si>
  <si>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</si>
  <si>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</si>
  <si>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</si>
  <si>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</si>
  <si>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</si>
  <si>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</si>
  <si>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</si>
  <si>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</si>
  <si>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</si>
  <si>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</si>
  <si>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</si>
  <si>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</si>
  <si>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</si>
  <si>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</si>
  <si>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</si>
  <si>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</si>
  <si>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</si>
  <si>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</si>
  <si>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</si>
  <si>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</si>
  <si>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</si>
  <si>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</si>
  <si>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</si>
  <si>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</si>
  <si>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</si>
  <si>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</si>
  <si>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</si>
  <si>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</si>
  <si>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</si>
  <si>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</si>
  <si>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</si>
  <si>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</si>
  <si>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</si>
  <si>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</si>
  <si>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</si>
  <si>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</si>
  <si>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</si>
  <si>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</si>
  <si>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</si>
  <si>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</si>
  <si>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</si>
  <si>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</si>
  <si>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</si>
  <si>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</si>
  <si>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</si>
  <si>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</si>
  <si>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</si>
  <si>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</si>
  <si>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</si>
  <si>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</si>
  <si>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</si>
  <si>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</si>
  <si>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</si>
  <si>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</si>
  <si>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</si>
  <si>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</si>
  <si>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</si>
  <si>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</si>
  <si>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</si>
  <si>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</si>
  <si>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</si>
  <si>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</si>
  <si>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</si>
  <si>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</si>
  <si>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</si>
  <si>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</si>
  <si>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</si>
  <si>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</si>
  <si>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</si>
  <si>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</si>
  <si>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</si>
  <si>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</si>
  <si>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</si>
  <si>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</si>
  <si>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</si>
  <si>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</si>
  <si>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</si>
  <si>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</si>
  <si>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</si>
  <si>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</si>
  <si>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</si>
  <si>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</si>
  <si>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</si>
  <si>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</si>
  <si>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</si>
  <si>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</si>
  <si>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</si>
  <si>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</si>
  <si>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</si>
  <si>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</si>
  <si>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</si>
  <si>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</si>
  <si>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</si>
  <si>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</si>
  <si>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</si>
  <si>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</si>
  <si>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</si>
  <si>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</si>
  <si>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</si>
  <si>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</si>
  <si>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</si>
  <si>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</si>
  <si>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</si>
  <si>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</si>
  <si>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</si>
  <si>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</si>
  <si>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</si>
  <si>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</si>
  <si>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</si>
  <si>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</si>
  <si>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</si>
  <si>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</si>
  <si>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</si>
  <si>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</si>
  <si>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</si>
  <si>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</si>
  <si>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</si>
  <si>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</si>
  <si>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</si>
  <si>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</si>
  <si>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</si>
  <si>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</si>
  <si>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</si>
  <si>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</si>
  <si>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</si>
  <si>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</si>
  <si>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</si>
  <si>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</si>
  <si>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</si>
  <si>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</si>
  <si>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</si>
  <si>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</si>
  <si>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</si>
  <si>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</si>
  <si>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</si>
  <si>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</si>
  <si>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</si>
  <si>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</si>
  <si>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</si>
  <si>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</si>
  <si>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</si>
  <si>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</si>
  <si>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</si>
  <si>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</si>
  <si>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</si>
  <si>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</si>
  <si>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</si>
  <si>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</si>
  <si>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</si>
  <si>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</si>
  <si>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</si>
  <si>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</si>
  <si>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</si>
  <si>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</si>
  <si>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</si>
  <si>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</si>
  <si>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</si>
  <si>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</si>
  <si>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</si>
  <si>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</si>
  <si>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</si>
  <si>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</si>
  <si>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</si>
  <si>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</si>
  <si>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</si>
  <si>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</si>
  <si>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</si>
  <si>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</si>
  <si>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</si>
  <si>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</si>
  <si>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</si>
  <si>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</si>
  <si>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</si>
  <si>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</si>
  <si>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</si>
  <si>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</si>
  <si>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</si>
  <si>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</si>
  <si>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</si>
  <si>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</si>
  <si>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</si>
  <si>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</si>
  <si>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</si>
  <si>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</si>
  <si>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</si>
  <si>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</si>
  <si>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</si>
  <si>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</si>
  <si>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</si>
  <si>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</si>
  <si>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</si>
  <si>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</si>
  <si>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</si>
  <si>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</si>
  <si>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</si>
  <si>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</si>
  <si>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</si>
  <si>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</si>
  <si>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</si>
  <si>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</si>
  <si>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</si>
  <si>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</si>
  <si>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</si>
  <si>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</si>
  <si>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</si>
  <si>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</si>
  <si>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</si>
  <si>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</si>
  <si>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</si>
  <si>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</si>
  <si>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</si>
  <si>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</si>
  <si>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</si>
  <si>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</si>
  <si>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</si>
  <si>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</si>
  <si>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</si>
  <si>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</si>
  <si>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</si>
  <si>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</si>
  <si>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</si>
  <si>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</si>
  <si>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</si>
  <si>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</si>
  <si>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</si>
  <si>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</si>
  <si>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</si>
  <si>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</si>
  <si>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</si>
  <si>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</si>
  <si>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</si>
  <si>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</si>
  <si>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</si>
  <si>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</si>
  <si>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</si>
  <si>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</si>
  <si>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</si>
  <si>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</si>
  <si>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</si>
  <si>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</si>
  <si>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</si>
  <si>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</si>
  <si>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</si>
  <si>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</si>
  <si>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</si>
  <si>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</si>
  <si>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</si>
  <si>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</si>
  <si>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</si>
  <si>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</si>
  <si>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</si>
  <si>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</si>
  <si>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</si>
  <si>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</si>
  <si>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</si>
  <si>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</si>
  <si>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</si>
  <si>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</si>
  <si>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</si>
  <si>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</si>
  <si>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</si>
  <si>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</si>
  <si>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</si>
  <si>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</si>
  <si>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</si>
  <si>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</si>
  <si>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</si>
  <si>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</si>
  <si>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</si>
  <si>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</si>
  <si>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</si>
  <si>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</si>
  <si>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</si>
  <si>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</si>
  <si>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</si>
  <si>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</si>
  <si>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</si>
  <si>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</si>
  <si>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</si>
  <si>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</si>
  <si>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</si>
  <si>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</si>
  <si>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</si>
  <si>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</si>
  <si>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</si>
  <si>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</si>
  <si>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</si>
  <si>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</si>
  <si>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</si>
  <si>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</si>
  <si>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</si>
  <si>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</si>
  <si>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</si>
  <si>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</si>
  <si>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</si>
  <si>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</si>
  <si>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</si>
  <si>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</si>
  <si>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</si>
  <si>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</si>
  <si>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</si>
  <si>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</si>
  <si>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</si>
  <si>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</si>
  <si>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</si>
  <si>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</si>
  <si>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</si>
  <si>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</si>
  <si>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</si>
  <si>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</si>
  <si>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</si>
  <si>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</si>
  <si>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</si>
  <si>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</si>
  <si>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</si>
  <si>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</si>
  <si>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</si>
  <si>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</si>
  <si>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</si>
  <si>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</si>
  <si>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</si>
  <si>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</si>
  <si>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</si>
  <si>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</si>
  <si>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</si>
  <si>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</si>
  <si>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</si>
  <si>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</si>
  <si>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</si>
  <si>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</si>
  <si>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</si>
  <si>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</si>
  <si>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</si>
  <si>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</si>
  <si>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</si>
  <si>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</si>
  <si>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</si>
  <si>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</si>
  <si>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</si>
  <si>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</si>
  <si>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</si>
  <si>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</si>
  <si>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</si>
  <si>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</si>
  <si>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</si>
  <si>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</si>
  <si>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</si>
  <si>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</si>
  <si>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</si>
  <si>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</si>
  <si>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</si>
  <si>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</si>
  <si>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</si>
  <si>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</si>
  <si>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</si>
  <si>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</si>
  <si>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</si>
  <si>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</si>
  <si>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</si>
  <si>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</si>
  <si>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</si>
  <si>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</si>
  <si>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</si>
  <si>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</si>
  <si>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</si>
  <si>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</si>
  <si>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</si>
  <si>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</si>
  <si>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</si>
  <si>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</si>
  <si>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</si>
  <si>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</si>
  <si>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</si>
  <si>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</si>
  <si>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</si>
  <si>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</si>
  <si>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</si>
  <si>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</si>
  <si>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</si>
  <si>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</si>
  <si>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</si>
  <si>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</si>
  <si>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</si>
  <si>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</si>
  <si>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</si>
  <si>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</si>
  <si>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</si>
  <si>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</si>
  <si>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</si>
  <si>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</si>
  <si>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</si>
  <si>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</si>
  <si>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</si>
  <si>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</si>
  <si>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</si>
  <si>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</si>
  <si>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</si>
  <si>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</si>
  <si>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</si>
  <si>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</si>
  <si>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</si>
  <si>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</si>
  <si>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</si>
  <si>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</si>
  <si>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</si>
  <si>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</si>
  <si>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</si>
  <si>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</si>
  <si>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</si>
  <si>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</si>
  <si>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</si>
  <si>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</si>
  <si>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</si>
  <si>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</si>
  <si>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</si>
  <si>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</si>
  <si>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</si>
  <si>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</si>
  <si>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</si>
  <si>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</si>
  <si>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</si>
  <si>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</si>
  <si>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</si>
  <si>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</si>
  <si>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</si>
  <si>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</si>
  <si>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</si>
  <si>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</si>
  <si>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</si>
  <si>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</si>
  <si>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</si>
  <si>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</si>
  <si>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</si>
  <si>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</si>
  <si>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</si>
  <si>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</si>
  <si>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</si>
  <si>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</si>
  <si>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</si>
  <si>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</si>
  <si>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</si>
  <si>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</si>
  <si>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</si>
  <si>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</si>
  <si>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</si>
  <si>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</si>
  <si>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</si>
  <si>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</si>
  <si>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</si>
  <si>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</si>
  <si>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</si>
  <si>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</si>
  <si>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</si>
  <si>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</si>
  <si>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</si>
  <si>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</si>
  <si>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</si>
  <si>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</si>
  <si>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</si>
  <si>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</si>
  <si>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</si>
  <si>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</si>
  <si>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</si>
  <si>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</si>
  <si>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</si>
  <si>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</si>
  <si>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</si>
  <si>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</si>
  <si>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</si>
  <si>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</si>
  <si>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</si>
  <si>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</si>
  <si>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</si>
  <si>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</si>
  <si>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</si>
  <si>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</si>
  <si>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</si>
  <si>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</si>
  <si>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</si>
  <si>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</si>
  <si>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</si>
  <si>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</si>
  <si>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</si>
  <si>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</si>
  <si>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</si>
  <si>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</si>
  <si>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</si>
  <si>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</si>
  <si>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</si>
  <si>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</si>
  <si>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</si>
  <si>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</si>
  <si>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</si>
  <si>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</si>
  <si>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</si>
  <si>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</si>
  <si>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</si>
  <si>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</si>
  <si>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</si>
  <si>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</si>
  <si>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</si>
  <si>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</si>
  <si>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</si>
  <si>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</si>
  <si>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</si>
  <si>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</si>
  <si>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</si>
  <si>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</si>
  <si>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</si>
  <si>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</si>
  <si>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</si>
  <si>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</si>
  <si>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</si>
  <si>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</si>
  <si>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</si>
  <si>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</si>
  <si>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</si>
  <si>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</si>
  <si>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</si>
  <si>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</si>
  <si>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</si>
  <si>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</si>
  <si>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</si>
  <si>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</si>
  <si>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</si>
  <si>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</si>
  <si>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</si>
  <si>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</si>
  <si>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</si>
  <si>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</si>
  <si>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</si>
  <si>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</si>
  <si>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</si>
  <si>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</si>
  <si>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</si>
  <si>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</si>
  <si>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</si>
  <si>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</si>
  <si>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</si>
  <si>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</si>
  <si>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</si>
  <si>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</si>
  <si>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</si>
  <si>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</si>
  <si>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</si>
  <si>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</si>
  <si>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</si>
  <si>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</si>
  <si>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</si>
  <si>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</si>
  <si>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</si>
  <si>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</si>
  <si>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</si>
  <si>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</si>
  <si>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</si>
  <si>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</si>
  <si>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</si>
  <si>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</si>
  <si>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</si>
  <si>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</si>
  <si>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</si>
  <si>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</si>
  <si>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</si>
  <si>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</si>
  <si>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</si>
  <si>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</si>
  <si>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</si>
  <si>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</si>
  <si>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</si>
  <si>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</si>
  <si>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</si>
  <si>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</si>
  <si>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</si>
  <si>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</si>
  <si>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</si>
  <si>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</si>
  <si>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</si>
  <si>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</si>
  <si>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</si>
  <si>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</si>
  <si>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</si>
  <si>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</si>
  <si>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</si>
  <si>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</si>
  <si>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</si>
  <si>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</si>
  <si>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</si>
  <si>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</si>
  <si>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</si>
  <si>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</si>
  <si>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</si>
  <si>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</si>
  <si>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</si>
  <si>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</si>
  <si>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</si>
  <si>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</si>
  <si>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</si>
  <si>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</si>
  <si>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</si>
  <si>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</si>
  <si>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</si>
  <si>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</si>
  <si>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</si>
  <si>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</si>
  <si>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</si>
  <si>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</si>
  <si>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</si>
  <si>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</si>
  <si>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</si>
  <si>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</si>
  <si>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</si>
  <si>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</si>
  <si>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</si>
  <si>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</si>
  <si>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</si>
  <si>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</si>
  <si>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</si>
  <si>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</si>
  <si>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</si>
  <si>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</si>
  <si>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</si>
  <si>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</si>
  <si>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</si>
  <si>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</si>
  <si>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</si>
  <si>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</si>
  <si>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</si>
  <si>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</si>
  <si>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</si>
  <si>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</si>
  <si>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</si>
  <si>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</si>
  <si>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</si>
  <si>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</si>
  <si>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</si>
  <si>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</si>
  <si>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</si>
  <si>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</si>
  <si>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</si>
  <si>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</si>
  <si>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</si>
  <si>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</si>
  <si>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</si>
  <si>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</si>
  <si>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</si>
  <si>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</si>
  <si>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</si>
  <si>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</si>
  <si>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</si>
  <si>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</si>
  <si>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</si>
  <si>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</si>
  <si>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</si>
  <si>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</si>
  <si>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</si>
  <si>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</si>
  <si>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</si>
  <si>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</si>
  <si>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</si>
  <si>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</si>
  <si>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</si>
  <si>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</si>
  <si>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</si>
  <si>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</si>
  <si>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</si>
  <si>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</si>
  <si>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</si>
  <si>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</si>
  <si>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</si>
  <si>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</si>
  <si>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</si>
  <si>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</si>
  <si>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</si>
  <si>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</si>
  <si>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</si>
  <si>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</si>
  <si>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</si>
  <si>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</si>
  <si>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</si>
  <si>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</si>
  <si>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</si>
  <si>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</si>
  <si>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</si>
  <si>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</si>
  <si>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</si>
  <si>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</si>
  <si>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</si>
  <si>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</si>
  <si>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</si>
  <si>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</si>
  <si>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</si>
  <si>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</si>
  <si>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</si>
  <si>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</si>
  <si>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</si>
  <si>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</si>
  <si>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</si>
  <si>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</si>
  <si>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</si>
  <si>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</si>
  <si>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</si>
  <si>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</si>
  <si>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</si>
  <si>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</si>
  <si>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</si>
  <si>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</si>
  <si>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</si>
  <si>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</si>
  <si>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</si>
  <si>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</si>
  <si>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</si>
  <si>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</si>
  <si>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</si>
  <si>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</si>
  <si>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</si>
  <si>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</si>
  <si>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</si>
  <si>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</si>
  <si>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</si>
  <si>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</si>
  <si>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</si>
  <si>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</si>
  <si>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</si>
  <si>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</si>
  <si>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</si>
  <si>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</si>
  <si>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</si>
  <si>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</si>
  <si>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</si>
  <si>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</si>
  <si>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</si>
  <si>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</si>
  <si>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</si>
  <si>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</si>
  <si>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</si>
  <si>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</si>
  <si>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</si>
  <si>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</si>
  <si>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</si>
  <si>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</si>
  <si>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</si>
  <si>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</si>
  <si>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</si>
  <si>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</si>
  <si>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</si>
  <si>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</si>
  <si>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</si>
  <si>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</si>
  <si>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</si>
  <si>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</si>
  <si>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</si>
  <si>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</si>
  <si>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</si>
  <si>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</si>
  <si>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</si>
  <si>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</si>
  <si>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</si>
  <si>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</si>
  <si>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</si>
  <si>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</si>
  <si>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</si>
  <si>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</si>
  <si>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</si>
  <si>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</si>
  <si>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</si>
  <si>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</si>
  <si>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</si>
  <si>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</si>
  <si>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</si>
  <si>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</si>
  <si>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</si>
  <si>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</si>
  <si>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</si>
  <si>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</si>
  <si>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</si>
  <si>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</si>
  <si>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</si>
  <si>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</si>
  <si>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</si>
  <si>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</si>
  <si>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</si>
  <si>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</si>
  <si>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</si>
  <si>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</si>
  <si>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</si>
  <si>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</si>
  <si>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</si>
  <si>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</si>
  <si>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</si>
  <si>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</si>
  <si>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</si>
  <si>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</si>
  <si>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</si>
  <si>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</si>
  <si>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</si>
  <si>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</si>
  <si>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</si>
  <si>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</si>
  <si>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</si>
  <si>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</si>
  <si>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</si>
  <si>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</si>
  <si>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</si>
  <si>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</si>
  <si>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</si>
  <si>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</si>
  <si>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</si>
  <si>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</si>
  <si>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</si>
  <si>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</si>
  <si>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</si>
  <si>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</si>
  <si>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</si>
  <si>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</si>
  <si>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</si>
  <si>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</si>
  <si>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</si>
  <si>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</si>
  <si>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</si>
  <si>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</si>
  <si>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</si>
  <si>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</si>
  <si>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</si>
  <si>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</si>
  <si>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</si>
  <si>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</si>
  <si>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</si>
  <si>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</si>
  <si>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</si>
  <si>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</si>
  <si>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</si>
  <si>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</si>
  <si>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</si>
  <si>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</si>
  <si>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</si>
  <si>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</si>
  <si>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</si>
  <si>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</si>
  <si>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</si>
  <si>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</si>
  <si>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</si>
  <si>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</si>
  <si>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</si>
  <si>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</si>
  <si>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</si>
  <si>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</si>
  <si>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</si>
  <si>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</si>
  <si>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</si>
  <si>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</si>
  <si>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</si>
  <si>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</si>
  <si>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</si>
  <si>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</si>
  <si>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</si>
  <si>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</si>
  <si>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</si>
  <si>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</si>
  <si>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</si>
  <si>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</si>
  <si>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</si>
  <si>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</si>
  <si>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</si>
  <si>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</si>
  <si>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</si>
  <si>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</si>
  <si>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</si>
  <si>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</si>
  <si>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</si>
  <si>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</si>
  <si>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</si>
  <si>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</si>
  <si>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</si>
  <si>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</si>
  <si>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</si>
  <si>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</si>
  <si>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</si>
  <si>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</si>
  <si>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</si>
  <si>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</si>
  <si>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</si>
  <si>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</si>
  <si>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</si>
  <si>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</si>
  <si>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</si>
  <si>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</si>
  <si>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</si>
  <si>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</si>
  <si>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</si>
  <si>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</si>
  <si>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</si>
  <si>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</si>
  <si>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</si>
  <si>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</si>
  <si>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</si>
  <si>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</si>
  <si>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</si>
  <si>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</si>
  <si>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</si>
  <si>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</si>
  <si>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</si>
  <si>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</si>
  <si>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</si>
  <si>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</si>
  <si>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</si>
  <si>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</si>
  <si>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</si>
  <si>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</si>
  <si>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</si>
  <si>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</si>
  <si>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</si>
  <si>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</si>
  <si>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</si>
  <si>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</si>
  <si>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</si>
  <si>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</si>
  <si>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</si>
  <si>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</si>
  <si>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</si>
  <si>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</si>
  <si>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</si>
  <si>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</si>
  <si>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</si>
  <si>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</si>
  <si>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</si>
  <si>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</si>
  <si>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</si>
  <si>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</si>
  <si>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</si>
  <si>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</si>
  <si>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</si>
  <si>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</si>
  <si>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</si>
  <si>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</si>
  <si>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</si>
  <si>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</si>
  <si>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</si>
  <si>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</si>
  <si>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</si>
  <si>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</si>
  <si>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</si>
  <si>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</si>
  <si>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</si>
  <si>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</si>
  <si>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</si>
  <si>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</si>
  <si>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</si>
  <si>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</si>
  <si>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</si>
  <si>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</si>
  <si>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</si>
  <si>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</si>
  <si>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</si>
  <si>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</si>
  <si>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</si>
  <si>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</si>
  <si>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</si>
  <si>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</si>
  <si>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</si>
  <si>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</si>
  <si>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</si>
  <si>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</si>
  <si>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</si>
  <si>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</si>
  <si>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</si>
  <si>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</si>
  <si>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</si>
  <si>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</si>
  <si>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</si>
  <si>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</si>
  <si>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</si>
  <si>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</si>
  <si>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</si>
  <si>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</si>
  <si>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</si>
  <si>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</si>
  <si>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</si>
  <si>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</si>
  <si>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</si>
  <si>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</si>
  <si>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</si>
  <si>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</si>
  <si>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</si>
  <si>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</si>
  <si>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</si>
  <si>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</si>
  <si>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</si>
  <si>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</si>
  <si>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</si>
  <si>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</si>
  <si>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</si>
  <si>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</si>
  <si>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</si>
  <si>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</si>
  <si>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</si>
  <si>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</si>
  <si>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</si>
  <si>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</si>
  <si>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</si>
  <si>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</si>
  <si>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</si>
  <si>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</si>
  <si>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</si>
  <si>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</si>
  <si>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</si>
  <si>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</si>
  <si>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</si>
  <si>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</si>
  <si>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</si>
  <si>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</si>
  <si>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</si>
  <si>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</si>
  <si>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</si>
  <si>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</si>
  <si>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</si>
  <si>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</si>
  <si>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</si>
  <si>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</si>
  <si>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</si>
  <si>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</si>
  <si>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</si>
  <si>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</si>
  <si>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</si>
  <si>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</si>
  <si>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</si>
  <si>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</si>
  <si>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</si>
  <si>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</si>
  <si>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</si>
  <si>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</si>
  <si>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</si>
  <si>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</si>
  <si>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</si>
  <si>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</si>
  <si>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</si>
  <si>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</si>
  <si>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</si>
  <si>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</si>
  <si>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</si>
  <si>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</si>
  <si>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</si>
  <si>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</si>
  <si>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</si>
  <si>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</si>
  <si>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</si>
  <si>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</si>
  <si>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</si>
  <si>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</si>
  <si>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</si>
  <si>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</si>
  <si>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</si>
  <si>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</si>
  <si>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</si>
  <si>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</si>
  <si>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</si>
  <si>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</si>
  <si>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</si>
  <si>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</si>
  <si>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</si>
  <si>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</si>
  <si>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</si>
  <si>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</si>
  <si>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</si>
  <si>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</si>
  <si>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</si>
  <si>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</si>
  <si>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</si>
  <si>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</si>
  <si>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</si>
  <si>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</si>
  <si>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</si>
  <si>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</si>
  <si>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</si>
  <si>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</si>
  <si>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</si>
  <si>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</si>
  <si>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</si>
  <si>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</si>
  <si>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</si>
  <si>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</si>
  <si>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</si>
  <si>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</si>
  <si>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</si>
  <si>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</si>
  <si>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</si>
  <si>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</si>
  <si>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</si>
  <si>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</si>
  <si>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</si>
  <si>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</si>
  <si>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</si>
  <si>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</si>
  <si>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</si>
  <si>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</si>
  <si>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</si>
  <si>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</si>
  <si>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</si>
  <si>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</si>
  <si>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</si>
  <si>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</si>
  <si>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</si>
  <si>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</si>
  <si>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</si>
  <si>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</si>
  <si>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</si>
  <si>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</si>
  <si>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</si>
  <si>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</si>
  <si>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</si>
  <si>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</si>
  <si>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</si>
  <si>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</si>
  <si>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</si>
  <si>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</si>
  <si>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</si>
  <si>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</si>
  <si>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</si>
  <si>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</si>
  <si>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</si>
  <si>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</si>
  <si>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</si>
  <si>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</si>
  <si>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</si>
  <si>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</si>
  <si>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</si>
  <si>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</si>
  <si>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</si>
  <si>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</si>
  <si>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</si>
  <si>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</si>
  <si>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</si>
  <si>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</si>
  <si>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</si>
  <si>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</si>
  <si>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</si>
  <si>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</si>
  <si>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</si>
  <si>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</si>
  <si>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</si>
  <si>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</si>
  <si>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</si>
  <si>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</si>
  <si>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</si>
  <si>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</si>
  <si>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</si>
  <si>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</si>
  <si>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</si>
  <si>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</si>
  <si>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</si>
  <si>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</si>
  <si>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</si>
  <si>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</si>
  <si>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</si>
  <si>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</si>
  <si>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</si>
  <si>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</si>
  <si>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</si>
  <si>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</si>
  <si>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</si>
  <si>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</si>
  <si>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</si>
  <si>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</si>
  <si>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</si>
  <si>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</si>
  <si>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</si>
  <si>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</si>
  <si>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</si>
  <si>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</si>
  <si>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</si>
  <si>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</si>
  <si>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</si>
  <si>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</si>
  <si>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</si>
  <si>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</si>
  <si>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</si>
  <si>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</si>
  <si>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</si>
  <si>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</si>
  <si>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</si>
  <si>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</si>
  <si>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</si>
  <si>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</si>
  <si>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</si>
  <si>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</si>
  <si>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</si>
  <si>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</si>
  <si>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</si>
  <si>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</si>
  <si>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</si>
  <si>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</si>
  <si>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</si>
  <si>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</si>
  <si>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</si>
  <si>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</si>
  <si>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</si>
  <si>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</si>
  <si>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</si>
  <si>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</si>
  <si>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</si>
  <si>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</si>
  <si>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</si>
  <si>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</si>
  <si>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</si>
  <si>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</si>
  <si>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</si>
  <si>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</si>
  <si>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</si>
  <si>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</si>
  <si>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</si>
  <si>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</si>
  <si>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</si>
  <si>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</si>
  <si>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</si>
  <si>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</si>
  <si>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</si>
  <si>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</si>
  <si>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</si>
  <si>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</si>
  <si>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</si>
  <si>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</si>
  <si>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</si>
  <si>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</si>
  <si>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</si>
  <si>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</si>
  <si>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</si>
  <si>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</si>
  <si>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</si>
  <si>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</si>
  <si>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</si>
  <si>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</si>
  <si>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</si>
  <si>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</si>
  <si>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</si>
  <si>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</si>
  <si>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</si>
  <si>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</si>
  <si>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</si>
  <si>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</si>
  <si>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</si>
  <si>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</si>
  <si>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</si>
  <si>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</si>
  <si>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</si>
  <si>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</si>
  <si>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</si>
  <si>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</si>
  <si>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</si>
  <si>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</si>
  <si>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</si>
  <si>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</si>
  <si>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</si>
  <si>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</si>
  <si>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</si>
  <si>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</si>
  <si>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</si>
  <si>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</si>
  <si>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</si>
  <si>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</si>
  <si>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</si>
  <si>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</si>
  <si>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</si>
  <si>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</si>
  <si>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</si>
  <si>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</si>
  <si>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</si>
  <si>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</si>
  <si>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</si>
  <si>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</si>
  <si>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</si>
  <si>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</si>
  <si>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</si>
  <si>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</si>
  <si>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</si>
  <si>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</si>
  <si>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</si>
  <si>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</si>
  <si>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</si>
  <si>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</si>
  <si>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</si>
  <si>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</si>
  <si>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</si>
  <si>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</si>
  <si>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</si>
  <si>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</si>
  <si>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</si>
  <si>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</si>
  <si>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</si>
  <si>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</si>
  <si>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</si>
  <si>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</si>
  <si>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</si>
  <si>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</si>
  <si>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</si>
  <si>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</si>
  <si>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</si>
  <si>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</si>
  <si>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</si>
  <si>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</si>
  <si>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</si>
  <si>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</si>
  <si>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</si>
  <si>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</si>
  <si>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</si>
  <si>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</si>
  <si>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</si>
  <si>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</si>
  <si>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</si>
  <si>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</si>
  <si>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</si>
  <si>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</si>
  <si>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</si>
  <si>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</si>
  <si>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</si>
  <si>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</si>
  <si>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</si>
  <si>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</si>
  <si>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</si>
  <si>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</si>
  <si>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</si>
  <si>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</si>
  <si>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</si>
  <si>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</si>
  <si>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</si>
  <si>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</si>
  <si>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</si>
  <si>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</si>
  <si>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</si>
  <si>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</si>
  <si>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</si>
  <si>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</si>
  <si>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</si>
  <si>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</si>
  <si>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</si>
  <si>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</si>
  <si>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</si>
  <si>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</si>
  <si>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</si>
  <si>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</si>
  <si>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</si>
  <si>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</si>
  <si>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</si>
  <si>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</si>
  <si>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</si>
  <si>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</si>
  <si>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</si>
  <si>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</si>
  <si>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</si>
  <si>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</si>
  <si>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</si>
  <si>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</si>
  <si>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</si>
  <si>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</si>
  <si>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</si>
  <si>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</si>
  <si>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</si>
  <si>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</si>
  <si>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</si>
  <si>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</si>
  <si>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</si>
  <si>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</si>
  <si>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</si>
  <si>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</si>
  <si>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</si>
  <si>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</si>
  <si>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</si>
  <si>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</si>
  <si>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</si>
  <si>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</si>
  <si>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</si>
  <si>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</si>
  <si>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</si>
  <si>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</si>
  <si>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</si>
  <si>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</si>
  <si>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</si>
  <si>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</si>
  <si>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</si>
  <si>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</si>
  <si>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</si>
  <si>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</si>
  <si>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</si>
  <si>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</si>
  <si>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</si>
  <si>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</si>
  <si>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</si>
  <si>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</si>
  <si>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</si>
  <si>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</si>
  <si>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</si>
  <si>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</si>
  <si>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</si>
  <si>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</si>
  <si>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</si>
  <si>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</si>
  <si>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</si>
  <si>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</si>
  <si>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</si>
  <si>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</si>
  <si>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</si>
  <si>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</si>
  <si>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</si>
  <si>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</si>
  <si>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</si>
  <si>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</si>
  <si>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</si>
  <si>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</si>
  <si>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</si>
  <si>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</si>
  <si>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</si>
  <si>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</si>
  <si>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</si>
  <si>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</si>
  <si>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</si>
  <si>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</si>
  <si>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</si>
  <si>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</si>
  <si>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</si>
  <si>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</si>
  <si>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</si>
  <si>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</si>
  <si>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</si>
  <si>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</si>
  <si>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</si>
  <si>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</si>
  <si>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</si>
  <si>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</si>
  <si>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</si>
  <si>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</si>
  <si>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</si>
  <si>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</si>
  <si>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</si>
  <si>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</si>
  <si>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</si>
  <si>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</si>
  <si>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</si>
  <si>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</si>
  <si>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</si>
  <si>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</si>
  <si>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</si>
  <si>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</si>
  <si>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</si>
  <si>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</si>
  <si>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</si>
  <si>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</si>
  <si>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</si>
  <si>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</si>
  <si>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</si>
  <si>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</si>
  <si>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</si>
  <si>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</si>
  <si>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</si>
  <si>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</si>
  <si>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</si>
  <si>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</si>
  <si>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</si>
  <si>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</si>
  <si>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</si>
  <si>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</si>
  <si>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</si>
  <si>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</si>
  <si>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</si>
  <si>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</si>
  <si>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</si>
  <si>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</si>
  <si>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</si>
  <si>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</si>
  <si>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</si>
  <si>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</si>
  <si>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</si>
  <si>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</si>
  <si>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</si>
  <si>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</si>
  <si>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</si>
  <si>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</si>
  <si>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</si>
  <si>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</si>
  <si>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</si>
  <si>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</si>
  <si>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</si>
  <si>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</si>
  <si>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</si>
  <si>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</si>
  <si>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</si>
  <si>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</si>
  <si>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</si>
  <si>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</si>
  <si>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</si>
  <si>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</si>
  <si>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</si>
  <si>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</si>
  <si>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</si>
  <si>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</si>
  <si>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</si>
  <si>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</si>
  <si>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</si>
  <si>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</si>
  <si>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</si>
  <si>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</si>
  <si>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</si>
  <si>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</si>
  <si>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</si>
  <si>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</si>
  <si>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</si>
  <si>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</si>
  <si>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</si>
  <si>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</si>
  <si>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</si>
  <si>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</si>
  <si>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</si>
  <si>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</si>
  <si>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</si>
  <si>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</si>
  <si>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</si>
  <si>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</si>
  <si>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</si>
  <si>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</si>
  <si>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</si>
  <si>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</si>
  <si>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</si>
  <si>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</si>
  <si>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</si>
  <si>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</si>
  <si>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</si>
  <si>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</si>
  <si>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</si>
  <si>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</si>
  <si>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</si>
  <si>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</si>
  <si>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</si>
  <si>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</si>
  <si>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</si>
  <si>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</si>
  <si>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</si>
  <si>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</si>
  <si>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</si>
  <si>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</si>
  <si>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</si>
  <si>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</si>
  <si>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</si>
  <si>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</si>
  <si>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</si>
  <si>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</si>
  <si>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</si>
  <si>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</si>
  <si>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</si>
  <si>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</si>
  <si>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</si>
  <si>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</si>
  <si>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</si>
  <si>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</si>
  <si>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</si>
  <si>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</si>
  <si>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</si>
  <si>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</si>
  <si>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</si>
  <si>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</si>
  <si>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</si>
  <si>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</si>
  <si>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</si>
  <si>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</si>
  <si>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</si>
  <si>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</si>
  <si>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</si>
  <si>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</si>
  <si>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</si>
  <si>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</si>
  <si>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</si>
  <si>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</si>
  <si>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</si>
  <si>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</si>
  <si>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</si>
  <si>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</si>
  <si>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</si>
  <si>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</si>
  <si>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</si>
  <si>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</si>
  <si>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</si>
  <si>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</si>
  <si>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</si>
  <si>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</si>
  <si>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</si>
  <si>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</si>
  <si>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</si>
  <si>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</si>
  <si>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</si>
  <si>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</si>
  <si>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</si>
  <si>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</si>
  <si>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</si>
  <si>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</si>
  <si>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</si>
  <si>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</si>
  <si>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</si>
  <si>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</si>
  <si>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</si>
  <si>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</si>
  <si>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</si>
  <si>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</si>
  <si>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</si>
  <si>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</si>
  <si>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</si>
  <si>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</si>
  <si>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</si>
  <si>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</si>
  <si>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</si>
  <si>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</si>
  <si>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</si>
  <si>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</si>
  <si>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</si>
  <si>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</si>
  <si>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</si>
  <si>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</si>
  <si>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</si>
  <si>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</si>
  <si>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</si>
  <si>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</si>
  <si>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</si>
  <si>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</si>
  <si>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</si>
  <si>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</si>
  <si>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</si>
  <si>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</si>
  <si>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</si>
  <si>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</si>
  <si>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</si>
  <si>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</si>
  <si>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</si>
  <si>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</si>
  <si>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</si>
  <si>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</si>
  <si>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</si>
  <si>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</si>
  <si>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</si>
  <si>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</si>
  <si>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</si>
  <si>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</si>
  <si>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</si>
  <si>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</si>
  <si>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</si>
  <si>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</si>
  <si>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</si>
  <si>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</si>
  <si>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</si>
  <si>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</si>
  <si>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</si>
  <si>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</si>
  <si>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</si>
  <si>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</si>
  <si>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</si>
  <si>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</si>
  <si>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</si>
  <si>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</si>
  <si>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</si>
  <si>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</si>
  <si>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</si>
  <si>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</si>
  <si>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</si>
  <si>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</si>
  <si>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</si>
  <si>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</si>
  <si>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</si>
  <si>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</si>
  <si>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</si>
  <si>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</si>
  <si>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</si>
  <si>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</si>
  <si>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</si>
  <si>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</si>
  <si>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</si>
  <si>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</si>
  <si>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</si>
  <si>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</si>
  <si>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</si>
  <si>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</si>
  <si>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</si>
  <si>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</si>
  <si>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</si>
  <si>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</si>
  <si>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</si>
  <si>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</si>
  <si>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</si>
  <si>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</si>
  <si>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</si>
  <si>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</si>
  <si>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</si>
  <si>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</si>
  <si>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</si>
  <si>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</si>
  <si>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</si>
  <si>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</si>
  <si>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</si>
  <si>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</si>
  <si>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</si>
  <si>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</si>
  <si>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</si>
  <si>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</si>
  <si>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</si>
  <si>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</si>
  <si>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</si>
  <si>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</si>
  <si>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</si>
  <si>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</si>
  <si>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</si>
  <si>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</si>
  <si>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</si>
  <si>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</si>
  <si>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</si>
  <si>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</si>
  <si>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</si>
  <si>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</si>
  <si>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</si>
  <si>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</si>
  <si>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</si>
  <si>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</si>
  <si>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</si>
  <si>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</si>
  <si>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</si>
  <si>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</si>
  <si>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</si>
  <si>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</si>
  <si>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</si>
  <si>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</si>
  <si>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</si>
  <si>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</si>
  <si>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</si>
  <si>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</si>
  <si>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</si>
  <si>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</si>
  <si>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</si>
  <si>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</si>
  <si>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</si>
  <si>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</si>
  <si>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</si>
  <si>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</si>
  <si>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</si>
  <si>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</si>
  <si>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</si>
  <si>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</si>
  <si>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</si>
  <si>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</si>
  <si>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</si>
  <si>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</si>
  <si>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</si>
  <si>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</si>
  <si>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</si>
  <si>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</si>
  <si>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</si>
  <si>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</si>
  <si>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</si>
  <si>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</si>
  <si>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</si>
  <si>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</si>
  <si>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</si>
  <si>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</si>
  <si>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</si>
  <si>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</si>
  <si>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</si>
  <si>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</si>
  <si>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</si>
  <si>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</si>
  <si>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</si>
  <si>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</si>
  <si>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</si>
  <si>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</si>
  <si>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</si>
  <si>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</si>
  <si>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</si>
  <si>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</si>
  <si>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</si>
  <si>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</si>
  <si>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</si>
  <si>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</si>
  <si>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</si>
  <si>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</si>
  <si>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</si>
  <si>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</si>
  <si>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</si>
  <si>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</si>
  <si>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</si>
  <si>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</si>
  <si>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</si>
  <si>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</si>
  <si>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</si>
  <si>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</si>
  <si>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</si>
  <si>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</si>
  <si>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</si>
  <si>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</si>
  <si>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</si>
  <si>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</si>
  <si>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</si>
  <si>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</si>
  <si>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</si>
  <si>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</si>
  <si>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</si>
  <si>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</si>
  <si>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</si>
  <si>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</si>
  <si>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</si>
  <si>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</si>
  <si>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</si>
  <si>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</si>
  <si>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</si>
  <si>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</si>
  <si>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</si>
  <si>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</si>
  <si>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</si>
  <si>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</si>
  <si>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</si>
  <si>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</si>
  <si>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</si>
  <si>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</si>
  <si>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</si>
  <si>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</si>
  <si>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</si>
  <si>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</si>
  <si>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</si>
  <si>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</si>
  <si>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</si>
  <si>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</si>
  <si>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</si>
  <si>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</si>
  <si>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</si>
  <si>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</si>
  <si>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</si>
  <si>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</si>
  <si>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</si>
  <si>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</si>
  <si>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</si>
  <si>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</si>
  <si>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</si>
  <si>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</si>
  <si>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</si>
  <si>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</si>
  <si>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</si>
  <si>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</si>
  <si>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</si>
  <si>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</si>
  <si>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</si>
  <si>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</si>
  <si>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</si>
  <si>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</si>
  <si>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</si>
  <si>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</si>
  <si>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</si>
  <si>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</si>
  <si>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</si>
  <si>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</si>
  <si>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</si>
  <si>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</si>
  <si>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</si>
  <si>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</si>
  <si>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</si>
  <si>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</si>
  <si>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</si>
  <si>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</si>
  <si>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</si>
  <si>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</si>
  <si>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</si>
  <si>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</si>
  <si>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</si>
  <si>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</si>
  <si>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</si>
  <si>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</si>
  <si>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</si>
  <si>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</si>
  <si>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</si>
  <si>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</si>
  <si>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</si>
  <si>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</si>
  <si>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</si>
  <si>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</si>
  <si>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</si>
  <si>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</si>
  <si>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</si>
  <si>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</si>
  <si>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</si>
  <si>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</si>
  <si>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</si>
  <si>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</si>
  <si>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</si>
  <si>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</si>
  <si>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</si>
  <si>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</si>
  <si>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</si>
  <si>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</si>
  <si>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</si>
  <si>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</si>
  <si>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</si>
  <si>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</si>
  <si>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</si>
  <si>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</si>
  <si>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</si>
  <si>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</si>
  <si>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</si>
  <si>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</si>
  <si>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</si>
  <si>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</si>
  <si>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</si>
  <si>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</si>
  <si>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</si>
  <si>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</si>
  <si>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</si>
  <si>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</si>
  <si>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</si>
  <si>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</si>
  <si>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</si>
  <si>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</si>
  <si>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</si>
  <si>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</si>
  <si>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</si>
  <si>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</si>
  <si>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</si>
  <si>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</si>
  <si>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</si>
  <si>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</si>
  <si>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</si>
  <si>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</si>
  <si>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</si>
  <si>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</si>
  <si>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</si>
  <si>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</si>
  <si>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</si>
  <si>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</si>
  <si>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</si>
  <si>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</si>
  <si>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</si>
  <si>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</si>
  <si>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</si>
  <si>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</si>
  <si>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</si>
  <si>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</si>
  <si>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</si>
  <si>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</si>
  <si>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</si>
  <si>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</si>
  <si>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</si>
  <si>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</si>
  <si>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</si>
  <si>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</si>
  <si>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</si>
  <si>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</si>
  <si>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</si>
  <si>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</si>
  <si>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</si>
  <si>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</si>
  <si>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</si>
  <si>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</si>
  <si>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</si>
  <si>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</si>
  <si>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</si>
  <si>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</si>
  <si>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</si>
  <si>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</si>
  <si>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</si>
  <si>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</si>
  <si>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</si>
  <si>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</si>
  <si>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</si>
  <si>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</si>
  <si>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</si>
  <si>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</si>
  <si>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</si>
  <si>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</si>
  <si>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</si>
  <si>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</si>
  <si>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</si>
  <si>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</si>
  <si>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</si>
  <si>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</si>
  <si>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</si>
  <si>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</si>
  <si>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</si>
  <si>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</si>
  <si>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</si>
  <si>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</si>
  <si>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</si>
  <si>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</si>
  <si>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</si>
  <si>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</si>
  <si>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</si>
  <si>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</si>
  <si>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</si>
  <si>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</si>
  <si>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</si>
  <si>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</si>
  <si>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</si>
  <si>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</si>
  <si>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</si>
  <si>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</si>
  <si>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</si>
  <si>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</si>
  <si>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</si>
  <si>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</si>
  <si>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</si>
  <si>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</si>
  <si>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</si>
  <si>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</si>
  <si>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</si>
  <si>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</si>
  <si>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</si>
  <si>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</si>
  <si>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</si>
  <si>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</si>
  <si>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</si>
  <si>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</si>
  <si>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</si>
  <si>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</si>
  <si>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</si>
  <si>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</si>
  <si>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</si>
  <si>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</si>
  <si>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</si>
  <si>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</si>
  <si>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</si>
  <si>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</si>
  <si>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</si>
  <si>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</si>
  <si>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</si>
  <si>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</si>
  <si>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</si>
  <si>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</si>
  <si>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</si>
  <si>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</si>
  <si>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</si>
  <si>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</si>
  <si>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</si>
  <si>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</si>
  <si>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</si>
  <si>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</si>
  <si>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</si>
  <si>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</si>
  <si>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</si>
  <si>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</si>
  <si>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</si>
  <si>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</si>
  <si>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</si>
  <si>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</si>
  <si>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</si>
  <si>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</si>
  <si>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</si>
  <si>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</si>
  <si>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</si>
  <si>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</si>
  <si>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</si>
  <si>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</si>
  <si>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</si>
  <si>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</si>
  <si>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</si>
  <si>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</si>
  <si>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</si>
  <si>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</si>
  <si>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</si>
  <si>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</si>
  <si>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</si>
  <si>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</si>
  <si>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</si>
  <si>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</si>
  <si>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</si>
  <si>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</si>
  <si>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</si>
  <si>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</si>
  <si>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</si>
  <si>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</si>
  <si>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</si>
  <si>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</si>
  <si>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</si>
  <si>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</si>
  <si>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</si>
  <si>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</si>
  <si>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</si>
  <si>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</si>
  <si>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</si>
  <si>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</si>
  <si>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</si>
  <si>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</si>
  <si>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</si>
  <si>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</si>
  <si>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</si>
  <si>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</si>
  <si>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</si>
  <si>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</si>
  <si>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</si>
  <si>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</si>
  <si>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</si>
  <si>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</si>
  <si>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</si>
  <si>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</si>
  <si>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</si>
  <si>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</si>
  <si>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</si>
  <si>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</si>
  <si>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</si>
  <si>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</si>
  <si>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</si>
  <si>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</si>
  <si>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</si>
  <si>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</si>
  <si>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</si>
  <si>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</si>
  <si>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</si>
  <si>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</si>
  <si>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</si>
  <si>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</si>
  <si>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</si>
  <si>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</si>
  <si>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</si>
  <si>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</si>
  <si>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</si>
  <si>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</si>
  <si>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</si>
  <si>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</si>
  <si>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</si>
  <si>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</si>
  <si>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</si>
  <si>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</si>
  <si>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</si>
  <si>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</si>
  <si>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</si>
  <si>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</si>
  <si>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</si>
  <si>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</si>
  <si>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</si>
  <si>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</si>
  <si>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</si>
  <si>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</si>
  <si>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</si>
  <si>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</si>
  <si>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</si>
  <si>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</si>
  <si>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</si>
  <si>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</si>
  <si>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</si>
  <si>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</si>
  <si>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</si>
  <si>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</si>
  <si>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</si>
  <si>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</si>
  <si>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</si>
  <si>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</si>
  <si>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</si>
  <si>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</si>
  <si>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</si>
  <si>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</si>
  <si>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</si>
  <si>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</si>
  <si>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</si>
  <si>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</si>
  <si>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</si>
  <si>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</si>
  <si>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</si>
  <si>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</si>
  <si>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</si>
  <si>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</si>
  <si>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</si>
  <si>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</si>
  <si>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</si>
  <si>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</si>
  <si>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</si>
  <si>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</si>
  <si>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</si>
  <si>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</si>
  <si>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</si>
  <si>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</si>
  <si>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</si>
  <si>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</si>
  <si>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</si>
  <si>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</si>
  <si>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</si>
  <si>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</si>
  <si>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</si>
  <si>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</si>
  <si>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</si>
  <si>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</si>
  <si>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</si>
  <si>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</si>
  <si>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</si>
  <si>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</si>
  <si>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</si>
  <si>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</si>
  <si>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</si>
  <si>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</si>
  <si>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</si>
  <si>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</si>
  <si>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</si>
  <si>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</si>
  <si>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</si>
  <si>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</si>
  <si>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</si>
  <si>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</si>
  <si>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</si>
  <si>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</si>
  <si>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</si>
  <si>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</si>
  <si>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</si>
  <si>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</si>
  <si>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</si>
  <si>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</si>
  <si>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</si>
  <si>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</si>
  <si>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</si>
  <si>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</si>
  <si>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</si>
  <si>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</si>
  <si>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</si>
  <si>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</si>
  <si>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</si>
  <si>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</si>
  <si>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</si>
  <si>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</si>
  <si>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</si>
  <si>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</si>
  <si>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</si>
  <si>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</si>
  <si>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</si>
  <si>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</si>
  <si>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</si>
  <si>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</si>
  <si>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</si>
  <si>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</si>
  <si>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</si>
  <si>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</si>
  <si>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</si>
  <si>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</si>
  <si>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</si>
  <si>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</si>
  <si>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</si>
  <si>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</si>
  <si>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</si>
  <si>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</si>
  <si>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</si>
  <si>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</si>
  <si>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</si>
  <si>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</si>
  <si>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</si>
  <si>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</si>
  <si>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</si>
  <si>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</si>
  <si>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</si>
  <si>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</si>
  <si>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</si>
  <si>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</si>
  <si>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</si>
  <si>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</si>
  <si>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</si>
  <si>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</si>
  <si>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</si>
  <si>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</si>
  <si>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</si>
  <si>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</si>
  <si>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</si>
  <si>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</si>
  <si>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</si>
  <si>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</si>
  <si>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</si>
  <si>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</si>
  <si>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</si>
  <si>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</si>
  <si>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</si>
  <si>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</si>
  <si>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</si>
  <si>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</si>
  <si>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</si>
  <si>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</si>
  <si>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</si>
  <si>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</si>
  <si>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</si>
  <si>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</si>
  <si>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</si>
  <si>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</si>
  <si>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</si>
  <si>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</si>
  <si>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</si>
  <si>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</si>
  <si>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</si>
  <si>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</si>
  <si>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</si>
  <si>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</si>
  <si>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</si>
  <si>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</si>
  <si>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</si>
  <si>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</si>
  <si>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</si>
  <si>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</si>
  <si>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</si>
  <si>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</si>
  <si>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</si>
  <si>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</si>
  <si>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</si>
  <si>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</si>
  <si>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</si>
  <si>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</si>
  <si>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</si>
  <si>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</si>
  <si>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</si>
  <si>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</si>
  <si>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</si>
  <si>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</si>
  <si>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</si>
  <si>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</si>
  <si>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</si>
  <si>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</si>
  <si>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</si>
  <si>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</si>
  <si>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</si>
  <si>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</si>
  <si>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</si>
  <si>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</si>
  <si>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</si>
  <si>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</si>
  <si>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</si>
  <si>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</si>
  <si>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</si>
  <si>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</si>
  <si>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</si>
  <si>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</si>
  <si>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</si>
  <si>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</si>
  <si>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</si>
  <si>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</si>
  <si>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</si>
  <si>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</si>
  <si>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</si>
  <si>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</si>
  <si>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</si>
  <si>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</si>
  <si>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</si>
  <si>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</si>
  <si>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</si>
  <si>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</si>
  <si>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</si>
  <si>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</si>
  <si>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</si>
  <si>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</si>
  <si>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</si>
  <si>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</si>
  <si>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</si>
  <si>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</si>
  <si>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</si>
  <si>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</si>
  <si>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</si>
  <si>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</si>
  <si>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</si>
  <si>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</si>
  <si>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</si>
  <si>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</si>
  <si>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</si>
  <si>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</si>
  <si>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</si>
  <si>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</si>
  <si>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</si>
  <si>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</si>
  <si>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</si>
  <si>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</si>
  <si>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</si>
  <si>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</si>
  <si>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</si>
  <si>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</si>
  <si>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</si>
  <si>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</si>
  <si>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</si>
  <si>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</si>
  <si>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</si>
  <si>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</si>
  <si>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</si>
  <si>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</si>
  <si>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</si>
  <si>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</si>
  <si>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</si>
  <si>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</si>
  <si>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</si>
  <si>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</si>
  <si>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</si>
  <si>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</si>
  <si>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</si>
  <si>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</si>
  <si>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</si>
  <si>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</si>
  <si>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</si>
  <si>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</si>
  <si>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</si>
  <si>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</si>
  <si>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</si>
  <si>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</si>
  <si>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</si>
  <si>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</si>
  <si>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</si>
  <si>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</si>
  <si>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</si>
  <si>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</si>
  <si>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</si>
  <si>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</si>
  <si>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</si>
  <si>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</si>
  <si>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</si>
  <si>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</si>
  <si>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</si>
  <si>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</si>
  <si>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</si>
  <si>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</si>
  <si>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</si>
  <si>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</si>
  <si>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</si>
  <si>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</si>
  <si>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</si>
  <si>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</si>
  <si>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</si>
  <si>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</si>
  <si>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</si>
  <si>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</si>
  <si>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</si>
  <si>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</si>
  <si>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</si>
  <si>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</si>
  <si>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</si>
  <si>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</si>
  <si>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</si>
  <si>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</si>
  <si>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</si>
  <si>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</si>
  <si>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</si>
  <si>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</si>
  <si>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</si>
  <si>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</si>
  <si>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</si>
  <si>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</si>
  <si>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</si>
  <si>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</si>
  <si>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</si>
  <si>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</si>
  <si>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</si>
  <si>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</si>
  <si>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</si>
  <si>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</si>
  <si>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</si>
  <si>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</si>
  <si>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</si>
  <si>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</si>
  <si>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</si>
  <si>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</si>
  <si>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</si>
  <si>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</si>
  <si>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</si>
  <si>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</si>
  <si>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</si>
  <si>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</si>
  <si>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</si>
  <si>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</si>
  <si>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</si>
  <si>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</si>
  <si>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</si>
  <si>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</si>
  <si>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</si>
  <si>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</si>
  <si>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</si>
  <si>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</si>
  <si>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</si>
  <si>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</si>
  <si>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</si>
  <si>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</si>
  <si>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</si>
  <si>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</si>
  <si>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</si>
  <si>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</si>
  <si>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</si>
  <si>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</si>
  <si>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</si>
  <si>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</si>
  <si>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</si>
  <si>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</si>
  <si>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</si>
  <si>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</si>
  <si>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</si>
  <si>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</si>
  <si>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</si>
  <si>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</si>
  <si>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</si>
  <si>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</si>
  <si>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</si>
  <si>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</si>
  <si>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</si>
  <si>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</si>
  <si>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</si>
  <si>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</si>
  <si>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</si>
  <si>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</si>
  <si>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</si>
  <si>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</si>
  <si>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</si>
  <si>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</si>
  <si>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</si>
  <si>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</si>
  <si>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</si>
  <si>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</si>
  <si>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</si>
  <si>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</si>
  <si>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</si>
  <si>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</si>
  <si>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</si>
  <si>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</si>
  <si>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</si>
  <si>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</si>
  <si>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</si>
  <si>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</si>
  <si>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</si>
  <si>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</si>
  <si>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</si>
  <si>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</si>
  <si>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</si>
  <si>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</si>
  <si>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</si>
  <si>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</si>
  <si>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</si>
  <si>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</si>
  <si>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</si>
  <si>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</si>
  <si>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</si>
  <si>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</si>
  <si>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</si>
  <si>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</si>
  <si>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</si>
  <si>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</si>
  <si>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</si>
  <si>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</si>
  <si>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</si>
  <si>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</si>
  <si>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</si>
  <si>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</si>
  <si>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</si>
  <si>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</si>
  <si>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</si>
  <si>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</si>
  <si>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</si>
  <si>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</si>
  <si>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</si>
  <si>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</si>
  <si>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</si>
  <si>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</si>
  <si>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</si>
  <si>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</si>
  <si>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</si>
  <si>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</si>
  <si>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</si>
  <si>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</si>
  <si>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</si>
  <si>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</si>
  <si>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</si>
  <si>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</si>
  <si>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</si>
  <si>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</si>
  <si>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</si>
  <si>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</si>
  <si>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</si>
  <si>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</si>
  <si>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</si>
  <si>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</si>
  <si>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</si>
  <si>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</si>
  <si>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</si>
  <si>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</si>
  <si>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</si>
  <si>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</si>
  <si>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</si>
  <si>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</si>
  <si>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</si>
  <si>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</si>
  <si>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</si>
  <si>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</si>
  <si>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</si>
  <si>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</si>
  <si>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</si>
  <si>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</si>
  <si>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</si>
  <si>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</si>
  <si>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</si>
  <si>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</si>
  <si>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</si>
  <si>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</si>
  <si>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</si>
  <si>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</si>
  <si>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</si>
  <si>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</si>
  <si>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</si>
  <si>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</si>
  <si>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</si>
  <si>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</si>
  <si>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</si>
  <si>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</si>
  <si>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</si>
  <si>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</si>
  <si>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</si>
  <si>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</si>
  <si>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</si>
  <si>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</si>
  <si>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</si>
  <si>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</si>
  <si>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</si>
  <si>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</si>
  <si>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</si>
  <si>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</si>
  <si>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</si>
  <si>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</si>
  <si>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</si>
  <si>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</si>
  <si>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</si>
  <si>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</si>
  <si>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</si>
  <si>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</si>
  <si>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</si>
  <si>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</si>
  <si>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</si>
  <si>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</si>
  <si>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</si>
  <si>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</si>
  <si>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</si>
  <si>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</si>
  <si>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</si>
  <si>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</si>
  <si>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</si>
  <si>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</si>
  <si>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</si>
  <si>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</si>
  <si>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</si>
  <si>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</si>
  <si>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</si>
  <si>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</si>
  <si>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</si>
  <si>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</si>
  <si>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</si>
  <si>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</si>
  <si>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</si>
  <si>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</si>
  <si>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</si>
  <si>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</si>
  <si>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</si>
  <si>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</si>
  <si>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</si>
  <si>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</si>
  <si>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</si>
  <si>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</si>
  <si>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</si>
  <si>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</si>
  <si>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</si>
  <si>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</si>
  <si>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</si>
  <si>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</si>
  <si>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</si>
  <si>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</si>
  <si>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</si>
  <si>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</si>
  <si>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</si>
  <si>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</si>
  <si>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</si>
  <si>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</si>
  <si>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</si>
  <si>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</si>
  <si>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</si>
  <si>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</si>
  <si>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</si>
  <si>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</si>
  <si>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</si>
  <si>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</si>
  <si>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</si>
  <si>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</si>
  <si>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</si>
  <si>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</si>
  <si>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</si>
  <si>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PCM-20251005-00002386</t>
  </si>
  <si>
    <t>NR Cell Unavailable  // EM team at site checking</t>
  </si>
  <si>
    <t>PCM-20251005-00002363</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</si>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</sst>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272.74263414352026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45935.691060069446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45935.691060069446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45935.691060069446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45935.691060069446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45935.691060069446</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45935.691060069446</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45935.691060069446</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45935.691060069446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45935.691060069446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45935.691060069446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45935.691060069446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45935.691060069446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45935.691060069446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45935.691060069446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45935.691060069446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45935.691060069446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45935.691060069446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45935.691060069446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45935.691060069446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45935.691060069446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45935.691060069446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45935.691060069446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45935.691060069446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45935.691060069446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45935.691060069446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45935.691060069446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45935.691060069446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45935.691060069446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45935.691060069446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F7B2C570-EC31-4A2E-A367-7AE147DA23C8}"/>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244.0392776620356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128.963976736115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110.69122210648493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0.25894201389019145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0.10957858796609798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45935.691060069446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45935.691060069446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45935.691060069446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45935.691060069446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45935.691060069446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45935.691060069446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45935.691060069446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45935.691060069446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45935.691060069446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45935.691060069446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45935.691060069446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45935.691060069446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45935.691060069446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45935.691060069446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45935.691060069446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45935.691060069446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45935.691060069446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45935.691060069446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45935.691060069446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45935.691060069446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45935.691060069446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45935.691060069446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45935.691060069446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45935.691060069446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45935.691060069446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45935.691060069446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45935.691060069446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45935.691060069446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45935.691060069446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45935.691060069446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45935.691060069446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45935.691060069446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45935.691060069446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45935.691060069446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45935.691060069446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45935.691060069446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45935.691060069446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45935.691060069446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45935.691060069446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45935.691060069446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45935.691060069446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45935.691060069446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45935.691060069446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45935.691060069446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45935.691060069446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45935.691060069446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45935.691060069446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45935.691060069446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45935.691060069446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45935.691060069446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45935.691060069446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45935.691060069446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45935.691060069446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45935.691060069446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45935.691060069446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45935.691060069446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45935.691060069446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45935.691060069446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45935.691060069446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45935.691060069446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45935.691060069446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45935.691060069446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45935.691060069446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45935.691060069446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45935.691060069446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45935.691060069446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45935.691060069446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45935.691060069446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45935.691060069446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45935.691060069446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45935.691060069446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45935.691060069446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45935.691060069446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45935.691060069446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45935.691060069446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45935.691060069446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45935.691060069446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45935.691060069446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45935.691060069446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45935.691060069446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45935.691060069446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45935.691060069446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45935.691060069446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45935.691060069446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45935.691060069446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45935.691060069446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45935.691060069446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45935.691060069446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45935.691060069446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45935.691060069446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45935.691060069446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45935.691060069446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45935.691060069446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45935.691060069446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45935.691060069446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45935.691060069446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45935.691060069446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45935.691060069446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45935.691060069446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45935.691060069446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45935.691060069446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45935.691060069446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45935.691060069446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45935.691060069446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45935.691060069446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45935.691060069446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45935.691060069446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45935.691060069446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45935.691060069446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45935.691060069446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45935.691060069446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45935.691060069446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45935.691060069446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45935.691060069446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45935.691060069446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45935.691060069446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45935.691060069446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45935.691060069446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45935.691060069446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45935.691060069446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45935.691060069446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45935.691060069446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45935.691060069446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45935.691060069446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45935.691060069446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45935.691060069446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45935.691060069446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45935.691060069446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45935.691060069446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45935.691060069446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45935.691060069446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45935.691060069446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45935.691060069446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45935.691060069446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45935.691060069446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45935.691060069446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45935.691060069446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45935.691060069446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45935.691060069446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45935.691060069446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45935.691060069446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45935.691060069446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45935.691060069446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45935.691060069446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45935.691060069446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45935.691060069446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45935.691060069446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45935.691060069446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45935.691060069446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45935.691060069446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45935.691060069446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45935.691060069446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45935.691060069446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45935.691060069446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45935.691060069446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45935.691060069446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45935.691060069446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45935.691060069446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45935.691060069446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45935.691060069446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45935.691060069446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45935.691060069446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45935.691060069446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45935.691060069446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45935.691060069446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45935.691060069446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45935.691060069446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45935.691060069446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45935.691060069446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45935.691060069446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45935.691060069446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45935.691060069446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45935.691060069446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45935.691060069446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45935.691060069446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45935.691060069446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45935.691060069446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45935.691060069446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45935.691060069446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45935.691060069446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45935.691060069446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45935.691060069446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45935.691060069446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45935.691060069446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45935.691060069446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45935.691060069446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45935.691060069446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45935.691060069446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45935.691060069446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45935.691060069446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45935.691060069446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45935.691060069446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45935.691060069446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45935.691060069446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45935.691060069446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45935.691060069446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45935.691060069446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45935.691060069446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45935.691060069446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45935.691060069446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45935.691060069446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45935.691060069446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45935.691060069446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45935.691060069446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45935.691060069446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45935.691060069446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45935.691060069446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45935.691060069446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45935.691060069446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45935.691060069446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45935.691060069446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45935.691060069446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45935.691060069446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45935.691060069446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45935.691060069446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45935.691060069446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45935.691060069446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45935.691060069446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45935.691060069446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45935.691060069446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45935.691060069446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45935.691060069446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45935.691060069446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45935.691060069446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45935.691060069446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45935.691060069446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45935.691060069446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45935.691060069446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45935.691060069446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45935.691060069446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45935.691060069446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45935.691060069446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45935.691060069446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45935.691060069446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45935.691060069446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45935.691060069446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45935.691060069446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45935.691060069446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45935.691060069446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45935.691060069446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45935.691060069446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45935.691060069446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45935.691060069446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45935.691060069446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45935.691060069446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45935.691060069446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45935.691060069446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45935.691060069446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45935.691060069446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45935.691060069446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45935.691060069446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45935.691060069446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45935.691060069446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45935.691060069446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45935.691060069446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45935.691060069446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45935.691060069446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45935.691060069446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45935.691060069446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45935.691060069446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45935.691060069446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45935.691060069446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45935.691060069446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45935.691060069446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45935.691060069446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45935.691060069446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45935.691060069446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45935.691060069446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45935.691060069446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45935.691060069446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45935.691060069446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45935.691060069446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45935.691060069446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45935.691060069446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45935.691060069446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45935.691060069446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45935.691060069446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45935.691060069446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45935.691060069446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45935.691060069446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45935.691060069446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45935.691060069446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45935.691060069446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45935.691060069446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45935.691060069446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45935.691060069446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45935.691060069446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45935.691060069446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18139</v>
      </c>
      <c r="E2" s="18" t="s">
        <v>38964</v>
      </c>
      <c r="F2" s="20">
        <v>45935.68204861111</v>
      </c>
      <c r="G2" s="21">
        <f t="shared" ref="G2:G50" ca="1" si="0">IFERROR(NOW()-F2,"-")</f>
        <v>9.0114583363174461E-3</v>
      </c>
      <c r="H2" s="22">
        <v>45935.672824074078</v>
      </c>
      <c r="I2" s="19" t="str">
        <f>IFERROR(VLOOKUP(D2,DB!A:F,6,0),"")</f>
        <v>SCECO</v>
      </c>
      <c r="J2" s="18" t="str">
        <f>IFERROR(VLOOKUP(D2,DB!A:G,7,0),"")</f>
        <v>Dead</v>
      </c>
      <c r="K2" s="50" t="s">
        <v>39057</v>
      </c>
      <c r="L2" s="23" t="str">
        <f>IFERROR(VLOOKUP(D2,DB!A:I,9,0),"")</f>
        <v>Latis</v>
      </c>
    </row>
    <row r="3" spans="1:13" ht="15" customHeight="1">
      <c r="A3" s="19" t="s">
        <v>39058</v>
      </c>
      <c r="B3" s="75" t="str">
        <f>IFERROR(VLOOKUP(D3,DB!A:K,11,0),"")</f>
        <v>R3</v>
      </c>
      <c r="C3" s="18">
        <v>5</v>
      </c>
      <c r="D3" s="18" t="s">
        <v>9510</v>
      </c>
      <c r="E3" s="18" t="s">
        <v>39043</v>
      </c>
      <c r="F3" s="20">
        <v>45935.677361111113</v>
      </c>
      <c r="G3" s="21">
        <f t="shared" ca="1" si="0"/>
        <v>1.3698958333407063E-2</v>
      </c>
      <c r="H3" s="22">
        <v>45935.660520833335</v>
      </c>
      <c r="I3" s="19" t="str">
        <f>IFERROR(VLOOKUP(D3,DB!A:F,6,0),"")</f>
        <v>SCECO</v>
      </c>
      <c r="J3" s="18" t="str">
        <f>IFERROR(VLOOKUP(D3,DB!A:G,7,0),"")</f>
        <v>Dead</v>
      </c>
      <c r="K3" s="50"/>
      <c r="L3" s="23" t="str">
        <f>IFERROR(VLOOKUP(D3,DB!A:I,9,0),"")</f>
        <v>Latis</v>
      </c>
    </row>
    <row r="4" spans="1:13" ht="15" customHeight="1">
      <c r="A4" s="19"/>
      <c r="B4" s="75" t="str">
        <f>IFERROR(VLOOKUP(D4,DB!A:K,11,0),"")</f>
        <v/>
      </c>
      <c r="C4" s="18"/>
      <c r="D4" s="18"/>
      <c r="E4" s="18"/>
      <c r="F4" s="20"/>
      <c r="G4" s="21">
        <f t="shared" ca="1" si="0"/>
        <v>45935.691060069446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45935.691060069446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45935.691060069446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45935.691060069446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45935.691060069446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45935.691060069446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45935.691060069446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45935.691060069446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45935.691060069446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45935.691060069446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45935.691060069446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45935.691060069446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45935.691060069446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45935.691060069446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45935.691060069446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45935.691060069446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45935.691060069446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45935.691060069446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45935.691060069446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45935.691060069446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45935.691060069446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45935.691060069446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45935.691060069446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45935.691060069446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45935.691060069446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45935.691060069446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45935.691060069446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45935.691060069446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45935.691060069446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45935.691060069446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45935.691060069446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45935.691060069446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45935.691060069446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45935.691060069446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45935.691060069446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45935.691060069446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45935.691060069446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45935.691060069446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45935.691060069446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45935.691060069446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45935.691060069446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45935.691060069446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45935.691060069446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45935.691060069446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45935.691060069446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45935.691060069446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45935.691060069446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45935.691060069446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45935.691060069446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45935.691060069446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45935.691060069446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45935.691060069446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45935.691060069446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45935.691060069446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45935.691060069446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45935.691060069446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45935.691060069446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45935.691060069446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45935.691060069446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45935.691060069446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45935.691060069446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45935.691060069446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45935.691060069446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45935.691060069446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45935.691060069446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45935.691060069446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45935.691060069446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45935.691060069446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45935.691060069446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45935.691060069446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45935.691060069446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45935.691060069446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45935.691060069446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45935.691060069446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45935.691060069446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45935.691060069446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45935.691060069446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45935.691060069446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45935.691060069446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45935.691060069446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45935.691060069446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45935.691060069446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45935.691060069446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45935.691060069446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45935.691060069446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45935.691060069446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45935.691060069446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45935.691060069446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45935.691060069446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45935.691060069446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45935.691060069446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45935.691060069446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45935.691060069446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45935.691060069446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45935.691060069446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45935.691060069446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45935.691060069446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45935.691060069446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45935.691060069446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45935.691060069446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45935.691060069446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45935.691060069446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45935.691060069446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45935.691060069446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45935.691060069446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45935.691060069446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45935.691060069446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45935.691060069446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45935.691060069446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45935.691060069446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45935.691060069446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45935.691060069446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45935.691060069446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45935.691060069446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45935.691060069446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45935.691060069446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45935.691060069446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45935.691060069446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45935.691060069446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45935.691060069446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45935.691060069446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45935.691060069446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45935.691060069446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45935.691060069446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45935.691060069446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45935.691060069446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45935.691060069446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45935.691060069446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45935.691060069446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45935.691060069446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45935.691060069446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45935.691060069446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45935.691060069446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45935.691060069446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45935.691060069446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45935.691060069446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45935.691060069446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45935.691060069446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45935.691060069446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45935.691060069446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45935.691060069446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45935.691060069446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45935.691060069446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45935.691060069446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45935.691060069446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45935.691060069446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45935.691060069446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45935.691060069446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45935.691060069446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45935.691060069446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45935.691060069446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45935.691060069446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45935.691060069446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45935.691060069446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45935.691060069446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45935.691060069446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45935.691060069446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45935.691060069446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45935.691060069446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45935.691060069446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45935.691060069446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45935.691060069446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45935.691060069446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45935.691060069446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45935.691060069446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45935.691060069446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45935.691060069446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45935.691060069446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45935.691060069446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45935.691060069446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45935.691060069446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45935.691060069446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45935.691060069446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45935.691060069446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45935.691060069446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45935.691060069446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45935.691060069446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45935.691060069446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45935.691060069446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45935.691060069446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45935.691060069446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45935.691060069446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45935.691060069446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45935.691060069446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45935.691060069446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45935.691060069446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45935.691060069446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45935.691060069446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45935.691060069446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45935.691060069446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45935.691060069446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45935.691060069446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45935.691060069446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45935.691060069446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45935.691060069446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45935.691060069446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45935.691060069446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45935.691060069446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45935.691060069446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45935.691060069446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45935.691060069446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45935.691060069446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45935.691060069446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45935.691060069446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45935.691060069446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45935.691060069446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45935.691060069446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45935.691060069446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45935.691060069446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45935.691060069446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45935.691060069446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45935.691060069446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45935.691060069446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45935.691060069446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45935.691060069446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45935.691060069446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45935.691060069446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45935.691060069446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45935.691060069446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45935.691060069446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45935.691060069446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45935.691060069446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45935.691060069446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45935.691060069446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45935.691060069446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45935.691060069446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45935.691060069446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45935.691060069446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45935.691060069446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45935.691060069446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45935.691060069446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45935.691060069446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45935.691060069446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45935.691060069446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45935.691060069446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45935.691060069446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45935.691060069446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45935.691060069446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45935.691060069446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45935.691060069446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45935.691060069446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45935.691060069446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45935.691060069446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45935.691060069446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45935.691060069446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45935.691060069446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45935.691060069446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45935.691060069446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45935.691060069446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45935.691060069446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45935.691060069446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45935.691060069446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45935.691060069446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45935.691060069446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45935.691060069446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45935.691060069446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45935.691060069446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45935.691060069446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45935.691060069446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45935.691060069446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45935.691060069446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45935.691060069446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45935.691060069446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45935.691060069446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45935.691060069446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45935.691060069446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45935.691060069446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45935.691060069446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45935.691060069446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45935.691060069446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45935.691060069446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45935.691060069446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45935.691060069446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45935.691060069446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45935.691060069446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45935.691060069446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45935.691060069446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45935.691060069446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45935.691060069446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45935.691060069446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45935.691060069446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45935.691060069446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45935.691060069446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45935.691060069446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45935.691060069446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45935.691060069446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45935.691060069446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45935.691060069446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45935.691060069446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45935.691060069446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45935.691060069446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45935.691060069446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45935.691060069446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45935.691060069446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45935.691060069446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45935.691060069446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45935.691060069446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45935.691060069446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45935.691060069446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45935.691060069446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45935.691060069446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45935.691060069446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45935.691060069446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45935.691060069446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45935.691060069446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45935.691060069446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45935.691060069446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45935.691060069446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45935.691060069446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45935.691060069446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45935.691060069446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45935.691060069446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45935.691060069446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45935.691060069446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45935.691060069446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45935.691060069446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45935.691060069446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45935.691060069446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45935.691060069446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45935.691060069446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45935.691060069446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45935.691060069446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45935.691060069446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45935.691060069446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45935.691060069446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45935.691060069446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45935.691060069446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45935.691060069446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45935.691060069446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45935.691060069446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45935.691060069446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45935.691060069446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45935.691060069446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45935.691060069446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45935.691060069446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45935.691060069446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45935.691060069446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45935.691060069446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45935.691060069446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45935.691060069446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45935.691060069446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45935.691060069446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45935.691060069446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45935.691060069446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45935.691060069446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45935.691060069446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45935.691060069446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45935.691060069446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45935.691060069446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45935.691060069446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45935.691060069446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45935.691060069446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45935.691060069446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45935.691060069446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45935.691060069446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45935.691060069446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45935.691060069446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45935.691060069446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45935.691060069446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45935.691060069446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45935.691060069446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45935.691060069446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45935.691060069446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45935.691060069446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45935.691060069446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45935.691060069446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45935.691060069446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45935.691060069446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45935.691060069446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45935.691060069446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45935.691060069446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45935.691060069446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45935.691060069446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45935.691060069446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45935.691060069446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45935.691060069446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45935.691060069446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45935.691060069446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45935.691060069446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45935.691060069446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45935.691060069446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45935.691060069446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45935.691060069446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45935.691060069446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45935.691060069446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45935.691060069446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45935.691060069446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45935.691060069446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45935.691060069446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45935.691060069446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45935.691060069446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45935.691060069446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45935.691060069446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45935.691060069446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45935.691060069446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45935.691060069446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45935.691060069446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45935.691060069446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45935.691060069446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45935.691060069446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45935.691060069446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45935.691060069446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45935.691060069446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45935.691060069446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45935.691060069446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45935.691060069446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45935.691060069446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45935.691060069446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45935.691060069446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45935.691060069446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45935.691060069446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45935.691060069446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45935.691060069446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45935.691060069446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45935.691060069446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45935.691060069446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45935.691060069446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45935.691060069446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45935.691060069446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45935.691060069446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45935.691060069446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45935.691060069446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45935.691060069446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45935.691060069446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45935.691060069446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45935.691060069446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45935.691060069446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45935.691060069446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45935.691060069446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45935.691060069446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45935.691060069446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45935.691060069446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45935.691060069446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45935.691060069446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45935.691060069446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45935.691060069446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45935.691060069446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45935.691060069446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45935.691060069446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45935.691060069446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45935.691060069446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45935.691060069446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45935.691060069446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45935.691060069446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45935.691060069446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45935.691060069446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45935.691060069446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45935.691060069446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45935.691060069446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45935.691060069446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45935.691060069446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45935.691060069446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45935.691060069446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45935.691060069446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45935.691060069446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45935.691060069446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45935.691060069446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45935.691060069446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45935.691060069446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45935.691060069446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45935.691060069446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45935.691060069446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45935.691060069446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45935.691060069446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45935.691060069446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45935.691060069446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45935.691060069446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45935.691060069446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45935.691060069446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45935.691060069446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45935.691060069446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45935.691060069446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45935.691060069446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45935.691060069446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45935.691060069446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45935.691060069446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45935.691060069446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45935.691060069446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45935.691060069446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45935.691060069446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45935.691060069446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45935.691060069446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45935.691060069446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45935.691060069446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45935.691060069446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45935.691060069446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45935.691060069446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45935.691060069446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45935.691060069446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45935.691060069446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45935.691060069446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45935.691060069446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45935.691060069446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45935.691060069446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45935.691060069446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45935.691060069446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45935.691060069446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45935.691060069446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45935.691060069446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45935.691060069446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45935.691060069446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45935.691060069446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45935.691060069446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45935.691060069446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45935.691060069446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45935.691060069446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45935.691060069446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45935.691060069446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45935.691060069446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45935.691060069446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45935.691060069446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45935.691060069446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45935.691060069446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45935.691060069446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45935.691060069446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45935.691060069446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45935.691060069446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45935.691060069446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45935.691060069446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45935.691060069446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45935.691060069446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45935.691060069446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45935.691060069446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45935.691060069446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45935.691060069446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45935.691060069446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45935.691060069446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45935.691060069446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45935.691060069446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45935.691060069446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45935.691060069446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45935.691060069446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45935.691060069446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45935.691060069446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45935.691060069446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45935.691060069446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45935.691060069446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45935.691060069446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45935.691060069446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45935.691060069446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45935.691060069446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45935.691060069446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45935.691060069446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45935.691060069446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45935.691060069446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45935.691060069446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45935.691060069446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45935.691060069446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45935.691060069446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45935.691060069446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45935.691060069446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45935.691060069446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45935.691060069446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45935.691060069446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45935.691060069446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45935.691060069446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45935.691060069446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45935.691060069446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45935.691060069446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45935.691060069446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45935.691060069446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45935.691060069446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45935.691060069446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45935.691060069446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45935.691060069446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45935.691060069446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45935.691060069446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45935.691060069446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45935.691060069446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45935.691060069446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45935.691060069446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45935.691060069446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45935.691060069446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45935.691060069446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45935.691060069446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45935.691060069446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45935.691060069446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45935.691060069446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45935.691060069446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45935.691060069446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45935.691060069446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45935.691060069446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45935.691060069446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45935.691060069446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45935.691060069446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45935.691060069446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45935.691060069446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45935.691060069446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45935.691060069446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45935.691060069446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45935.691060069446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45935.691060069446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45935.691060069446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45935.691060069446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45935.691060069446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45935.691060069446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45935.691060069446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45935.691060069446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45935.691060069446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45935.691060069446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45935.691060069446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45935.691060069446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45935.691060069446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45935.691060069446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45935.691060069446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45935.691060069446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45935.691060069446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45935.691060069446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45935.691060069446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45935.691060069446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45935.691060069446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45935.691060069446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45935.691060069446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45935.691060069446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45935.691060069446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45935.691060069446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45935.691060069446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45935.691060069446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45935.691060069446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45935.691060069446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45935.691060069446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45935.691060069446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45935.691060069446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45935.691060069446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45935.691060069446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45935.691060069446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45935.691060069446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45935.691060069446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45935.691060069446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45935.691060069446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45935.691060069446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45935.691060069446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45935.691060069446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45935.691060069446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45935.691060069446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45935.691060069446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45935.691060069446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45935.691060069446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45935.691060069446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45935.691060069446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45935.691060069446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45935.691060069446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45935.691060069446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45935.691060069446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45935.691060069446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45935.691060069446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45935.691060069446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45935.691060069446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45935.691060069446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45935.691060069446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45935.691060069446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45935.691060069446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45935.691060069446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45935.691060069446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45935.691060069446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45935.691060069446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45935.691060069446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45935.691060069446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45935.691060069446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45935.691060069446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45935.691060069446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45935.691060069446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45935.691060069446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45935.691060069446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45935.691060069446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45935.691060069446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45935.691060069446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45935.691060069446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45935.691060069446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45935.691060069446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45935.691060069446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45935.691060069446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45935.691060069446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45935.691060069446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45935.691060069446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45935.691060069446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45935.691060069446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45935.691060069446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45935.691060069446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45935.691060069446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45935.691060069446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45935.691060069446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45935.691060069446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45935.691060069446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45935.691060069446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45935.691060069446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45935.691060069446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45935.691060069446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45935.691060069446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45935.691060069446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45935.691060069446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45935.691060069446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45935.691060069446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45935.691060069446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45935.691060069446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45935.691060069446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45935.691060069446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45935.691060069446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45935.691060069446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45935.691060069446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45935.691060069446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45935.691060069446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45935.691060069446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45935.691060069446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45935.691060069446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45935.691060069446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45935.691060069446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45935.691060069446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45935.691060069446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45935.691060069446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45935.691060069446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45935.691060069446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45935.691060069446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45935.691060069446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45935.691060069446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45935.691060069446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45935.691060069446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45935.691060069446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45935.691060069446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45935.691060069446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45935.691060069446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45935.691060069446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45935.691060069446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45935.691060069446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45935.691060069446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45935.691060069446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45935.691060069446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45935.691060069446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45935.691060069446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45935.691060069446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45935.691060069446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45935.691060069446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45935.691060069446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45935.691060069446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45935.691060069446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45935.691060069446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45935.691060069446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45935.691060069446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45935.691060069446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45935.691060069446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45935.691060069446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45935.691060069446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45935.691060069446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45935.691060069446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45935.691060069446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45935.691060069446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45935.691060069446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45935.691060069446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45935.691060069446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45935.691060069446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45935.691060069446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45935.691060069446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45935.691060069446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45935.691060069446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45935.691060069446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45935.691060069446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45935.691060069446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45935.691060069446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45935.691060069446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45935.691060069446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45935.691060069446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45935.691060069446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45935.691060069446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45935.691060069446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45935.691060069446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45935.691060069446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45935.691060069446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45935.691060069446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45935.691060069446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45935.691060069446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45935.691060069446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45935.691060069446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45935.691060069446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45935.691060069446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45935.691060069446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45935.691060069446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45935.691060069446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45935.691060069446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45935.691060069446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45935.691060069446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45935.691060069446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45935.691060069446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45935.691060069446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45935.691060069446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45935.691060069446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45935.691060069446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45935.691060069446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45935.691060069446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45935.691060069446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45935.691060069446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45935.691060069446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45935.691060069446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45935.691060069446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45935.691060069446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45935.691060069446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45935.691060069446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45935.691060069446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45935.691060069446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45935.691060069446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45935.691060069446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45935.691060069446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45935.691060069446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45935.691060069446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45935.691060069446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45935.691060069446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45935.691060069446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45935.691060069446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45935.691060069446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45935.691060069446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45935.691060069446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45935.691060069446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45935.691060069446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45935.691060069446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45935.691060069446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45935.691060069446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45935.691060069446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45935.691060069446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45935.691060069446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45935.691060069446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45935.691060069446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45935.691060069446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45935.691060069446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45935.691060069446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45935.691060069446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45935.691060069446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45935.691060069446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45935.691060069446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45935.691060069446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45935.691060069446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45935.691060069446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45935.691060069446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45935.691060069446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45935.691060069446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45935.691060069446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45935.691060069446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45935.691060069446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45935.691060069446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45935.691060069446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45935.691060069446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45935.691060069446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45935.691060069446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45935.691060069446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45935.691060069446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45935.691060069446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45935.691060069446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45935.691060069446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45935.691060069446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45935.691060069446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45935.691060069446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45935.691060069446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45935.691060069446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45935.691060069446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45935.691060069446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45935.691060069446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45935.691060069446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45935.691060069446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45935.691060069446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45935.691060069446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45935.691060069446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45935.691060069446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45935.691060069446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45935.691060069446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45935.691060069446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45935.691060069446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45935.691060069446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45935.691060069446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45935.691060069446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45935.691060069446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45935.691060069446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45935.691060069446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45935.691060069446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45935.691060069446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45935.691060069446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45935.691060069446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45935.691060069446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45935.691060069446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45935.691060069446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45935.691060069446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45935.691060069446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45935.691060069446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45935.691060069446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45935.691060069446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45935.691060069446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45935.691060069446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45935.691060069446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45935.691060069446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45935.691060069446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45935.691060069446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45935.691060069446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45935.691060069446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45935.691060069446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45935.691060069446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45935.691060069446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45935.691060069446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45935.691060069446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45935.691060069446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45935.691060069446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45935.691060069446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45935.691060069446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45935.691060069446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45935.691060069446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45935.691060069446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45935.691060069446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45935.691060069446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45935.691060069446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45935.691060069446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45935.691060069446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45935.691060069446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45935.691060069446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45935.691060069446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45935.691060069446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45935.691060069446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45935.691060069446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45935.691060069446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45935.691060069446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45935.691060069446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45935.691060069446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45935.691060069446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45935.691060069446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45935.691060069446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45935.691060069446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45935.691060069446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45935.691060069446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45935.691060069446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45935.691060069446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45935.691060069446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45935.691060069446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45935.691060069446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45935.691060069446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45935.691060069446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45935.691060069446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45935.691060069446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45935.691060069446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45935.691060069446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45935.691060069446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45935.691060069446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45935.691060069446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45935.691060069446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45935.691060069446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45935.691060069446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45935.691060069446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45935.691060069446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45935.691060069446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45935.691060069446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45935.691060069446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45935.691060069446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45935.691060069446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45935.691060069446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45935.691060069446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45935.691060069446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45935.691060069446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45935.691060069446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45935.691060069446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45935.691060069446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45935.691060069446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45935.691060069446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45935.691060069446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45935.691060069446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45935.691060069446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45935.691060069446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45935.691060069446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45935.691060069446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45935.691060069446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45935.691060069446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45935.691060069446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45935.691060069446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45935.691060069446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45935.691060069446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45935.691060069446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45935.691060069446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45935.691060069446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45935.691060069446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45935.691060069446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45935.691060069446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45935.691060069446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45935.691060069446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45935.691060069446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45935.691060069446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45935.691060069446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45935.691060069446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45935.691060069446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45935.691060069446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45935.691060069446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45935.691060069446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45935.691060069446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45935.691060069446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45935.691060069446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45935.691060069446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45935.691060069446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45935.691060069446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45935.691060069446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45935.691060069446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45935.691060069446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45935.691060069446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45935.691060069446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45935.691060069446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45935.691060069446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45935.691060069446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45935.691060069446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45935.691060069446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45935.691060069446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45935.691060069446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45935.691060069446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45935.691060069446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45935.691060069446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45935.691060069446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45935.691060069446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45935.691060069446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45935.691060069446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45935.691060069446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45935.691060069446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45935.691060069446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45935.691060069446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45935.691060069446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45935.691060069446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45935.691060069446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45935.691060069446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45935.691060069446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45935.691060069446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45935.691060069446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45935.691060069446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45935.691060069446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45935.691060069446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45935.691060069446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45935.691060069446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45935.691060069446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45935.691060069446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45935.691060069446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45935.691060069446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45935.691060069446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45935.691060069446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45935.691060069446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45935.691060069446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45935.691060069446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45935.691060069446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45935.691060069446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45935.691060069446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45935.691060069446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45935.691060069446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45935.691060069446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45935.691060069446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45935.691060069446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45935.691060069446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45935.691060069446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45935.691060069446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45935.691060069446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45935.691060069446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45935.691060069446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45935.691060069446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45935.691060069446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45935.691060069446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45935.691060069446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45935.691060069446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45935.691060069446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45935.691060069446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45935.691060069446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45935.691060069446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45935.691060069446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45935.691060069446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45935.691060069446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45935.691060069446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45935.691060069446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45935.691060069446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45935.691060069446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45935.691060069446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45935.691060069446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45935.691060069446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45935.691060069446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45935.691060069446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45935.691060069446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45935.691060069446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45935.691060069446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45935.691060069446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45935.691060069446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45935.691060069446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45935.691060069446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45935.691060069446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45935.691060069446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45935.691060069446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45935.691060069446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45935.691060069446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45935.691060069446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45935.691060069446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45935.691060069446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45935.691060069446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45935.691060069446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45935.691060069446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45935.691060069446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45935.691060069446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45935.691060069446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45935.691060069446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45935.691060069446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45935.691060069446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45935.691060069446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45935.691060069446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45935.691060069446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45935.691060069446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45935.691060069446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45935.691060069446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45935.691060069446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45935.691060069446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45935.691060069446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45935.691060069446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45935.691060069446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45935.691060069446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45935.691060069446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45935.691060069446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45935.691060069446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45935.691060069446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45935.691060069446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45935.691060069446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45935.691060069446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45935.691060069446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45935.691060069446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45935.691060069446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45935.691060069446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45935.691060069446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45935.691060069446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45935.691060069446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45935.691060069446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45935.691060069446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45935.691060069446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45935.691060069446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45935.691060069446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45935.691060069446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45935.691060069446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45935.691060069446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45935.691060069446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45935.691060069446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45935.691060069446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45935.691060069446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45935.691060069446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45935.691060069446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45935.691060069446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45935.691060069446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45935.691060069446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45935.691060069446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45935.691060069446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45935.691060069446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45935.691060069446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45935.691060069446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45935.691060069446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45935.691060069446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45935.691060069446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45935.691060069446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45935.691060069446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45935.691060069446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45935.691060069446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45935.691060069446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45935.691060069446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45935.691060069446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45935.691060069446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45935.691060069446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45935.691060069446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45935.691060069446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45935.691060069446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45935.691060069446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45935.691060069446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45935.691060069446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45935.691060069446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45935.691060069446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45935.691060069446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45935.691060069446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45935.691060069446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45935.691060069446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45935.691060069446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45935.691060069446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45935.691060069446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45935.691060069446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45935.691060069446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45935.691060069446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45935.691060069446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45935.691060069446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45935.691060069446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45935.691060069446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45935.691060069446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45935.691060069446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45935.691060069446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45935.691060069446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45935.691060069446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45935.691060069446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45935.691060069446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45935.691060069446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45935.691060069446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45935.691060069446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45935.691060069446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45935.691060069446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45935.691060069446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45935.691060069446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45935.691060069446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45935.691060069446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45935.691060069446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45935.691060069446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45935.691060069446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45935.691060069446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45935.691060069446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45935.691060069446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45935.691060069446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45935.691060069446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45935.691060069446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45935.691060069446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45935.691060069446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45935.691060069446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45935.691060069446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45935.691060069446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45935.691060069446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45935.691060069446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45935.691060069446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45935.691060069446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45935.691060069446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45935.691060069446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45935.691060069446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45935.691060069446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45935.691060069446</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232.2103424768502</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0.53411562499968568</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3</v>
      </c>
      <c r="D4" s="107" t="s">
        <v>35137</v>
      </c>
      <c r="E4" s="112" t="s">
        <v>38964</v>
      </c>
      <c r="F4" s="113">
        <v>45935.523263888892</v>
      </c>
      <c r="G4" s="114">
        <f ca="1">IFERROR(NOW()-F4,"")</f>
        <v>0.16779618055443279</v>
      </c>
      <c r="H4" s="113">
        <v>45935.516099537039</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45935.691060069446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45935.691060069446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45935.691060069446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45935.691060069446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45935.691060069446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45935.691060069446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45935.691060069446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45935.691060069446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45935.691060069446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45935.691060069446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45935.691060069446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45935.691060069446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45935.691060069446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45935.691060069446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45935.691060069446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45935.691060069446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45935.691060069446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45935.691060069446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45935.691060069446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45935.691060069446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45935.691060069446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45935.691060069446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45935.691060069446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45935.691060069446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45935.691060069446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45935.691060069446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45935.691060069446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45935.691060069446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45935.691060069446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45935.691060069446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45935.691060069446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45935.691060069446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45935.691060069446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45935.691060069446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45935.691060069446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45935.691060069446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45935.691060069446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45935.691060069446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45935.691060069446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45935.691060069446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45935.691060069446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45935.691060069446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45935.691060069446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45935.691060069446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45935.691060069446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45935.691060069446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45935.691060069446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45935.691060069446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45935.691060069446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45935.691060069446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45935.691060069446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45935.691060069446</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43.858999884258083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9.5021827546297573</v>
      </c>
      <c r="H3" s="38">
        <v>45926.158159722225</v>
      </c>
      <c r="I3" s="37" t="str">
        <f>IFERROR(VLOOKUP(D3,DB!A:F,6,0),"")</f>
        <v>SCECO</v>
      </c>
      <c r="J3" s="37" t="str">
        <f>IFERROR(VLOOKUP(D3,DB!A:G,7,0),"")</f>
        <v>Good</v>
      </c>
      <c r="K3" s="37" t="s">
        <v>39068</v>
      </c>
      <c r="L3" s="37" t="str">
        <f>IFERROR(VLOOKUP(D3,DB!A:I,9,0),"")</f>
        <v>Latis</v>
      </c>
      <c r="M3" s="136"/>
    </row>
    <row r="4" spans="1:13" ht="15.75">
      <c r="A4" s="37"/>
      <c r="B4" s="37" t="str">
        <f>IFERROR(VLOOKUP(D4,DB!A:K,11,0),"")</f>
        <v/>
      </c>
      <c r="C4" s="37"/>
      <c r="D4" s="140"/>
      <c r="E4" s="37"/>
      <c r="F4" s="38"/>
      <c r="G4" s="39">
        <f ca="1">IFERROR(NOW()-F4,"-")</f>
        <v>45935.691060069446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45935.691060069446</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45935.691060069446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45935.691060069446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45935.691060069446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45935.691060069446</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45935.691060069446</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45935.691060069446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45935.691060069446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45935.691060069446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45935.691060069446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45935.691060069446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45935.691060069446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45935.691060069446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45935.691060069446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45935.691060069446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45935.691060069446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45935.691060069446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45935.691060069446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45935.691060069446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45935.691060069446</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45935.691060069446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45935.691060069446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45935.691060069446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45935.691060069446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45935.691060069446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45935.691060069446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45935.691060069446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45935.691060069446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45935.691060069446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45935.691060069446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45935.691060069446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45935.691060069446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45935.691060069446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45935.691060069446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45935.691060069446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45935.691060069446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45935.691060069446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45935.691060069446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45935.691060069446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45935.691060069446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45935.691060069446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45935.691060069446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45935.691060069446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45935.691060069446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45935.691060069446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45935.691060069446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45935.691060069446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45935.691060069446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45935.691060069446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45935.691060069446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45935.691060069446</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45935.691060069446</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45935.691060069446</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45935.691060069446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45935.691060069446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45935.691060069446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45935.691060069446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45935.691060069446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45935.691060069446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45935.691060069446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45935.691060069446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45935.691060069446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45935.691060069446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45935.691060069446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45935.691060069446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45935.691060069446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45935.691060069446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45935.691060069446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45935.691060069446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45935.691060069446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45935.691060069446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45935.691060069446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45935.691060069446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45935.691060069446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45935.691060069446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45935.691060069446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45935.691060069446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45935.691060069446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45935.691060069446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45935.691060069446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45935.691060069446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45935.691060069446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45935.691060069446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45935.691060069446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45935.691060069446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45935.691060069446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45935.691060069446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45935.691060069446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45935.691060069446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45935.691060069446</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45935.691060069446</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45935.691060069446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45935.691060069446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45935.691060069446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45935.691060069446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45935.691060069446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45935.691060069446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45935.691060069446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45935.691060069446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45935.691060069446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45935.691060069446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45935.691060069446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45935.691060069446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45935.691060069446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45935.691060069446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45935.691060069446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45935.691060069446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45935.691060069446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45935.691060069446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45935.691060069446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45935.691060069446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45935.691060069446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45935.691060069446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45935.691060069446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45935.691060069446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45935.691060069446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45935.691060069446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45935.691060069446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45935.691060069446</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45935.691060069446</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45935.691060069446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45935.691060069446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45935.691060069446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45935.691060069446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45935.691060069446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45935.691060069446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45935.691060069446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45935.691060069446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45935.691060069446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45935.691060069446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45935.691060069446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45935.691060069446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45935.691060069446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45935.691060069446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45935.691060069446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45935.691060069446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45935.691060069446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45935.691060069446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45935.691060069446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45935.691060069446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45935.691060069446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45935.691060069446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45935.691060069446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45935.691060069446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45935.691060069446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45935.691060069446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45935.691060069446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45935.691060069446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45935.691060069446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45935.691060069446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45935.691060069446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45935.691060069446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45935.691060069446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45935.691060069446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45935.691060069446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45935.691060069446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45935.691060069446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45935.691060069446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45935.691060069446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45935.691060069446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45935.691060069446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45935.691060069446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45935.691060069446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45935.691060069446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45935.691060069446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45935.691060069446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45935.691060069446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45935.691060069446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45935.691060069446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45935.691060069446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45935.691060069446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45935.691060069446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45935.691060069446</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45935.691060069446</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8.9182128472239128</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45935.691060069446</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1.810087847225077</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0.74881469907268183</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37">
        <v>1</v>
      </c>
      <c r="D6" s="120" t="s">
        <v>31997</v>
      </c>
      <c r="E6" s="137" t="s">
        <v>39070</v>
      </c>
      <c r="F6" s="139">
        <v>45935.599016203705</v>
      </c>
      <c r="G6" s="89">
        <f ca="1">IFERROR(NOW()-F6,"-")</f>
        <v>9.2043865741288755E-2</v>
      </c>
      <c r="H6" s="139">
        <v>45935.565289351849</v>
      </c>
      <c r="I6" s="120" t="str">
        <f>IFERROR(VLOOKUP(D6,DB!A:F,6,0),"")</f>
        <v>SCECO</v>
      </c>
      <c r="J6" s="120" t="str">
        <f>IFERROR(VLOOKUP(D6,DB!A:G,7,0),"")</f>
        <v>Dead</v>
      </c>
      <c r="K6" s="137" t="s">
        <v>39076</v>
      </c>
      <c r="L6" s="126" t="str">
        <f>IFERROR(VLOOKUP(D6,DB!A:I,9,0),"")</f>
        <v>Latis</v>
      </c>
    </row>
    <row r="7" spans="1:16383" ht="31.5" customHeight="1">
      <c r="A7" s="121" t="s">
        <v>24</v>
      </c>
      <c r="B7" s="120" t="str">
        <f>IFERROR(VLOOKUP(D7,DB!A:K,11,0),"")</f>
        <v>R6</v>
      </c>
      <c r="C7" s="122">
        <v>1</v>
      </c>
      <c r="D7" s="120" t="s">
        <v>36643</v>
      </c>
      <c r="E7" s="123"/>
      <c r="F7" s="124"/>
      <c r="G7" s="89">
        <f ca="1">IFERROR(NOW()-F7,"-")</f>
        <v>45935.691060069446</v>
      </c>
      <c r="H7" s="124">
        <v>45935.613993055558</v>
      </c>
      <c r="I7" s="120" t="str">
        <f>IFERROR(VLOOKUP(D7,DB!A:F,6,0),"")</f>
        <v>SCECO</v>
      </c>
      <c r="J7" s="120" t="str">
        <f>IFERROR(VLOOKUP(D7,DB!A:G,7,0),"")</f>
        <v xml:space="preserve">Weak </v>
      </c>
      <c r="K7" s="125" t="s">
        <v>39077</v>
      </c>
      <c r="L7" s="126" t="str">
        <f>IFERROR(VLOOKUP(D7,DB!A:I,9,0),"")</f>
        <v>Latis</v>
      </c>
    </row>
    <row r="8" spans="1:16383" ht="31.5" customHeight="1">
      <c r="A8" s="121"/>
      <c r="B8" s="120" t="str">
        <f>IFERROR(VLOOKUP(D8,DB!A:K,11,0),"")</f>
        <v/>
      </c>
      <c r="C8" s="122"/>
      <c r="D8" s="120"/>
      <c r="E8" s="123"/>
      <c r="F8" s="124"/>
      <c r="G8" s="89">
        <f ca="1">IFERROR(NOW()-F8,"-")</f>
        <v>45935.691060069446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45935.691060069446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45935.691060069446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1"/>
      <c r="E11" s="123"/>
      <c r="F11" s="124"/>
      <c r="G11" s="89">
        <f ca="1">IFERROR(NOW()-F11,"-")</f>
        <v>45935.691060069446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45935.691060069446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1"/>
      <c r="E13" s="123"/>
      <c r="F13" s="124"/>
      <c r="G13" s="89">
        <f ca="1">IFERROR(NOW()-F13,"-")</f>
        <v>45935.691060069446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45935.691060069446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45935.691060069446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45935.691060069446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45935.691060069446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45935.691060069446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45935.691060069446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45935.691060069446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45935.691060069446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45935.691060069446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45935.691060069446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45935.691060069446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45935.691060069446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45935.691060069446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45935.691060069446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45935.691060069446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45935.691060069446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45935.691060069446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45935.691060069446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45935.691060069446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45935.691060069446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45935.691060069446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45935.691060069446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45935.691060069446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45935.691060069446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45935.691060069446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45935.691060069446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45935.691060069446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45935.691060069446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45935.691060069446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45935.691060069446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45935.691060069446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45935.691060069446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45935.691060069446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45935.691060069446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45935.691060069446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45935.691060069446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45935.691060069446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45935.691060069446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45935.691060069446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45935.691060069446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45935.691060069446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45935.691060069446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45935.691060069446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45935.691060069446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45935.691060069446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45935.691060069446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45935.691060069446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45935.691060069446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45935.691060069446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45935.691060069446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45935.691060069446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45935.691060069446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45935.691060069446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45935.691060069446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45935.691060069446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45935.691060069446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45935.691060069446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45935.691060069446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45935.691060069446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45935.691060069446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45935.691060069446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45935.691060069446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45935.691060069446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45935.691060069446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45935.691060069446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45935.691060069446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45935.691060069446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45935.691060069446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45935.691060069446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45935.691060069446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45935.691060069446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45935.691060069446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45935.691060069446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45935.691060069446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45935.691060069446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45935.691060069446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45935.691060069446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45935.691060069446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45935.691060069446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45935.691060069446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45935.691060069446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45935.691060069446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45935.691060069446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45935.691060069446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45935.691060069446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45935.691060069446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45935.691060069446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45935.691060069446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45935.691060069446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45935.691060069446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45935.691060069446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45935.691060069446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45935.691060069446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45935.691060069446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45935.691060069446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45935.691060069446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45935.691060069446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45935.691060069446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45935.691060069446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45935.691060069446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45935.691060069446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45935.691060069446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45935.691060069446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45935.691060069446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45935.691060069446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45935.691060069446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45935.691060069446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45935.691060069446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45935.691060069446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45935.691060069446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45935.691060069446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45935.691060069446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45935.691060069446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45935.691060069446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45935.691060069446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45935.691060069446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45935.691060069446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45935.691060069446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45935.691060069446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45935.691060069446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45935.691060069446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45935.691060069446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45935.691060069446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45935.691060069446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45935.691060069446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45935.691060069446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45935.691060069446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45935.691060069446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45935.691060069446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45935.691060069446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45935.691060069446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45935.691060069446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45935.691060069446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45935.691060069446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45935.691060069446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45935.691060069446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45935.691060069446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45935.691060069446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45935.691060069446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45935.691060069446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45935.691060069446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45935.691060069446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45935.691060069446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45935.691060069446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45935.691060069446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45935.691060069446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45935.691060069446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45935.691060069446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45935.691060069446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45935.691060069446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45935.691060069446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45935.691060069446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45935.691060069446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45935.691060069446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45935.691060069446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45935.691060069446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45935.691060069446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45935.691060069446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45935.691060069446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45935.691060069446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45935.691060069446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45935.691060069446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45935.691060069446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45935.691060069446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45935.691060069446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45935.691060069446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45935.691060069446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45935.691060069446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45935.691060069446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45935.691060069446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45935.691060069446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45935.691060069446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45935.691060069446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45935.691060069446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45935.691060069446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45935.691060069446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45935.691060069446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45935.691060069446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45935.691060069446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45935.691060069446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45935.691060069446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45935.691060069446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45935.691060069446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45935.691060069446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45935.691060069446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45935.691060069446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45935.691060069446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45935.691060069446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45935.691060069446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45935.691060069446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45935.691060069446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45935.691060069446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45935.691060069446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45935.691060069446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45935.691060069446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45935.691060069446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45935.691060069446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45935.691060069446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45935.691060069446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45935.691060069446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45935.691060069446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45935.691060069446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45935.691060069446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45935.691060069446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45935.691060069446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45935.691060069446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45935.691060069446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45935.691060069446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45935.691060069446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45935.691060069446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45935.691060069446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45935.691060069446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45935.691060069446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45935.691060069446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45935.691060069446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45935.691060069446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45935.691060069446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45935.691060069446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45935.691060069446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45935.691060069446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45935.691060069446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45935.691060069446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45935.691060069446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45935.691060069446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45935.691060069446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45935.691060069446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45935.691060069446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45935.691060069446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45935.691060069446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45935.691060069446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45935.691060069446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45935.691060069446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45935.691060069446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45935.691060069446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45935.691060069446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45935.691060069446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45935.691060069446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45935.691060069446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45935.691060069446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45935.691060069446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45935.691060069446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45935.691060069446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45935.691060069446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45935.691060069446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45935.691060069446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45935.691060069446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45935.691060069446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45935.691060069446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45935.691060069446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45935.691060069446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45935.691060069446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45935.691060069446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45935.691060069446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45935.691060069446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45935.691060069446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45935.691060069446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45935.691060069446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45935.691060069446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45935.691060069446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45935.691060069446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45935.691060069446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45935.691060069446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45935.691060069446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45935.691060069446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45935.691060069446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45935.691060069446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45935.691060069446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45935.691060069446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45935.691060069446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45935.691060069446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45935.691060069446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45935.691060069446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45935.691060069446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45935.691060069446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45935.691060069446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45935.691060069446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45935.691060069446</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2025-10-05T13:35:17Z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