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48" documentId="13_ncr:1_{F6CB121F-512D-4AA6-A0C1-0FB36C537598}" xr6:coauthVersionLast="47" xr6:coauthVersionMax="47" xr10:uidLastSave="{38123F5E-C57E-453F-9A4A-7EAB09C48FA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<sst xmlns="http://schemas.openxmlformats.org/spreadsheetml/2006/main" count="178605" uniqueCount="39086">
  <si>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</si>
  <si>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</si>
  <si>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</si>
  <si>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</si>
  <si>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</si>
  <si>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</si>
  <si>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</si>
  <si>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</si>
  <si>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</si>
  <si>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</si>
  <si>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</si>
  <si>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</si>
  <si>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</si>
  <si>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</si>
  <si>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</si>
  <si>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</si>
  <si>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</si>
  <si>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</si>
  <si>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</si>
  <si>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</si>
  <si>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</si>
  <si>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</si>
  <si>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</si>
  <si>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</si>
  <si>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</si>
  <si>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</si>
  <si>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</si>
  <si>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</si>
  <si>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</si>
  <si>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</si>
  <si>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</si>
  <si>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</si>
  <si>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</si>
  <si>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</si>
  <si>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</si>
  <si>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</si>
  <si>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</si>
  <si>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</si>
  <si>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</si>
  <si>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</si>
  <si>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</si>
  <si>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</si>
  <si>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</si>
  <si>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</si>
  <si>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</si>
  <si>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</si>
  <si>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</si>
  <si>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</si>
  <si>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</si>
  <si>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</si>
  <si>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</si>
  <si>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</si>
  <si>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</si>
  <si>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</si>
  <si>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</si>
  <si>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</si>
  <si>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</si>
  <si>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</si>
  <si>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</si>
  <si>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</si>
  <si>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</si>
  <si>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</si>
  <si>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</si>
  <si>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</si>
  <si>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</si>
  <si>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</si>
  <si>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</si>
  <si>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</si>
  <si>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</si>
  <si>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</si>
  <si>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</si>
  <si>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</si>
  <si>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</si>
  <si>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</si>
  <si>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</si>
  <si>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</si>
  <si>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</si>
  <si>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</si>
  <si>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</si>
  <si>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</si>
  <si>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</si>
  <si>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</si>
  <si>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</si>
  <si>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</si>
  <si>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</si>
  <si>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</si>
  <si>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</si>
  <si>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</si>
  <si>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</si>
  <si>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</si>
  <si>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</si>
  <si>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</si>
  <si>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</si>
  <si>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</si>
  <si>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</si>
  <si>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</si>
  <si>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</si>
  <si>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</si>
  <si>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</si>
  <si>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</si>
  <si>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</si>
  <si>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</si>
  <si>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</si>
  <si>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</si>
  <si>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</si>
  <si>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</si>
  <si>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</si>
  <si>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</si>
  <si>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</si>
  <si>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</si>
  <si>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</si>
  <si>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</si>
  <si>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</si>
  <si>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</si>
  <si>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</si>
  <si>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</si>
  <si>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</si>
  <si>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</si>
  <si>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</si>
  <si>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</si>
  <si>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</si>
  <si>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</si>
  <si>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</si>
  <si>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</si>
  <si>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</si>
  <si>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</si>
  <si>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</si>
  <si>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</si>
  <si>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</si>
  <si>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</si>
  <si>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</si>
  <si>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</si>
  <si>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</si>
  <si>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</si>
  <si>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</si>
  <si>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</si>
  <si>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</si>
  <si>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</si>
  <si>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</si>
  <si>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</si>
  <si>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</si>
  <si>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</si>
  <si>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</si>
  <si>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</si>
  <si>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</si>
  <si>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</si>
  <si>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</si>
  <si>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</si>
  <si>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</si>
  <si>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</si>
  <si>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</si>
  <si>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</si>
  <si>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</si>
  <si>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</si>
  <si>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</si>
  <si>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</si>
  <si>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</si>
  <si>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</si>
  <si>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</si>
  <si>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</si>
  <si>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</si>
  <si>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</si>
  <si>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</si>
  <si>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</si>
  <si>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</si>
  <si>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</si>
  <si>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</si>
  <si>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</si>
  <si>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</si>
  <si>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</si>
  <si>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</si>
  <si>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</si>
  <si>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</si>
  <si>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</si>
  <si>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</si>
  <si>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</si>
  <si>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</si>
  <si>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</si>
  <si>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</si>
  <si>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</si>
  <si>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</si>
  <si>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</si>
  <si>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</si>
  <si>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</si>
  <si>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</si>
  <si>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</si>
  <si>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</si>
  <si>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</si>
  <si>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</si>
  <si>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</si>
  <si>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</si>
  <si>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</si>
  <si>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</si>
  <si>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</si>
  <si>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</si>
  <si>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</si>
  <si>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</si>
  <si>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</si>
  <si>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</si>
  <si>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</si>
  <si>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</si>
  <si>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</si>
  <si>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</si>
  <si>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</si>
  <si>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</si>
  <si>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</si>
  <si>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</si>
  <si>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</si>
  <si>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</si>
  <si>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</si>
  <si>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</si>
  <si>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</si>
  <si>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</si>
  <si>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</si>
  <si>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</si>
  <si>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</si>
  <si>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</si>
  <si>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</si>
  <si>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</si>
  <si>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</si>
  <si>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</si>
  <si>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</si>
  <si>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</si>
  <si>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</si>
  <si>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</si>
  <si>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</si>
  <si>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</si>
  <si>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</si>
  <si>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</si>
  <si>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</si>
  <si>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</si>
  <si>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</si>
  <si>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</si>
  <si>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</si>
  <si>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</si>
  <si>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</si>
  <si>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</si>
  <si>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</si>
  <si>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</si>
  <si>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</si>
  <si>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</si>
  <si>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</si>
  <si>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</si>
  <si>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</si>
  <si>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</si>
  <si>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</si>
  <si>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</si>
  <si>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</si>
  <si>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</si>
  <si>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</si>
  <si>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</si>
  <si>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</si>
  <si>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</si>
  <si>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</si>
  <si>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</si>
  <si>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</si>
  <si>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</si>
  <si>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</si>
  <si>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</si>
  <si>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</si>
  <si>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</si>
  <si>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</si>
  <si>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</si>
  <si>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</si>
  <si>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</si>
  <si>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</si>
  <si>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</si>
  <si>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</si>
  <si>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</si>
  <si>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</si>
  <si>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</si>
  <si>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</si>
  <si>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</si>
  <si>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</si>
  <si>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</si>
  <si>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</si>
  <si>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</si>
  <si>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</si>
  <si>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</si>
  <si>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</si>
  <si>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</si>
  <si>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</si>
  <si>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</si>
  <si>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</si>
  <si>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</si>
  <si>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</si>
  <si>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</si>
  <si>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</si>
  <si>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</si>
  <si>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</si>
  <si>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</si>
  <si>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</si>
  <si>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</si>
  <si>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</si>
  <si>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</si>
  <si>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</si>
  <si>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</si>
  <si>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</si>
  <si>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</si>
  <si>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</si>
  <si>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</si>
  <si>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</si>
  <si>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</si>
  <si>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</si>
  <si>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</si>
  <si>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</si>
  <si>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</si>
  <si>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</si>
  <si>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</si>
  <si>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</si>
  <si>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</si>
  <si>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</si>
  <si>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</si>
  <si>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</si>
  <si>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</si>
  <si>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</si>
  <si>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</si>
  <si>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</si>
  <si>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</si>
  <si>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</si>
  <si>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</si>
  <si>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</si>
  <si>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</si>
  <si>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</si>
  <si>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</si>
  <si>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</si>
  <si>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</si>
  <si>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</si>
  <si>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</si>
  <si>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</si>
  <si>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</si>
  <si>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</si>
  <si>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</si>
  <si>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</si>
  <si>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</si>
  <si>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</si>
  <si>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</si>
  <si>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</si>
  <si>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</si>
  <si>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</si>
  <si>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</si>
  <si>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</si>
  <si>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</si>
  <si>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</si>
  <si>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</si>
  <si>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</si>
  <si>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</si>
  <si>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</si>
  <si>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</si>
  <si>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</si>
  <si>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</si>
  <si>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</si>
  <si>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</si>
  <si>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</si>
  <si>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</si>
  <si>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</si>
  <si>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</si>
  <si>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</si>
  <si>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</si>
  <si>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</si>
  <si>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</si>
  <si>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</si>
  <si>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</si>
  <si>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</si>
  <si>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</si>
  <si>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</si>
  <si>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</si>
  <si>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</si>
  <si>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</si>
  <si>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</si>
  <si>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</si>
  <si>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</si>
  <si>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</si>
  <si>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</si>
  <si>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</si>
  <si>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</si>
  <si>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</si>
  <si>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</si>
  <si>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</si>
  <si>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</si>
  <si>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</si>
  <si>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</si>
  <si>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</si>
  <si>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</si>
  <si>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</si>
  <si>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</si>
  <si>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</si>
  <si>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</si>
  <si>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</si>
  <si>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</si>
  <si>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</si>
  <si>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</si>
  <si>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</si>
  <si>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</si>
  <si>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</si>
  <si>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</si>
  <si>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</si>
  <si>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</si>
  <si>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</si>
  <si>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</si>
  <si>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</si>
  <si>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</si>
  <si>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</si>
  <si>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</si>
  <si>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</si>
  <si>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</si>
  <si>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</si>
  <si>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</si>
  <si>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</si>
  <si>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</si>
  <si>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</si>
  <si>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</si>
  <si>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</si>
  <si>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</si>
  <si>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</si>
  <si>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</si>
  <si>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</si>
  <si>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</si>
  <si>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</si>
  <si>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</si>
  <si>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</si>
  <si>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</si>
  <si>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</si>
  <si>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</si>
  <si>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</si>
  <si>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</si>
  <si>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</si>
  <si>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</si>
  <si>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</si>
  <si>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</si>
  <si>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</si>
  <si>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</si>
  <si>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</si>
  <si>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</si>
  <si>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</si>
  <si>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</si>
  <si>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</si>
  <si>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</si>
  <si>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</si>
  <si>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</si>
  <si>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</si>
  <si>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</si>
  <si>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</si>
  <si>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</si>
  <si>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</si>
  <si>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</si>
  <si>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</si>
  <si>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</si>
  <si>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</si>
  <si>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</si>
  <si>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</si>
  <si>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</si>
  <si>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</si>
  <si>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</si>
  <si>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</si>
  <si>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</si>
  <si>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</si>
  <si>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</si>
  <si>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</si>
  <si>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</si>
  <si>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</si>
  <si>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</si>
  <si>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</si>
  <si>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</si>
  <si>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</si>
  <si>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</si>
  <si>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</si>
  <si>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</si>
  <si>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</si>
  <si>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</si>
  <si>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</si>
  <si>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</si>
  <si>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</si>
  <si>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</si>
  <si>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</si>
  <si>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</si>
  <si>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</si>
  <si>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</si>
  <si>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</si>
  <si>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</si>
  <si>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</si>
  <si>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</si>
  <si>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</si>
  <si>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</si>
  <si>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</si>
  <si>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</si>
  <si>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</si>
  <si>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</si>
  <si>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</si>
  <si>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</si>
  <si>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</si>
  <si>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</si>
  <si>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</si>
  <si>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</si>
  <si>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</si>
  <si>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</si>
  <si>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</si>
  <si>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</si>
  <si>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</si>
  <si>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</si>
  <si>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</si>
  <si>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</si>
  <si>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</si>
  <si>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</si>
  <si>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</si>
  <si>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</si>
  <si>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</si>
  <si>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</si>
  <si>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</si>
  <si>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</si>
  <si>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</si>
  <si>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</si>
  <si>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</si>
  <si>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</si>
  <si>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</si>
  <si>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</si>
  <si>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</si>
  <si>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</si>
  <si>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</si>
  <si>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</si>
  <si>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</si>
  <si>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</si>
  <si>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</si>
  <si>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</si>
  <si>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</si>
  <si>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</si>
  <si>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</si>
  <si>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</si>
  <si>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</si>
  <si>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</si>
  <si>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</si>
  <si>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</si>
  <si>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</si>
  <si>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</si>
  <si>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</si>
  <si>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</si>
  <si>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</si>
  <si>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</si>
  <si>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</si>
  <si>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</si>
  <si>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</si>
  <si>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</si>
  <si>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</si>
  <si>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</si>
  <si>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</si>
  <si>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</si>
  <si>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</si>
  <si>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</si>
  <si>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</si>
  <si>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</si>
  <si>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</si>
  <si>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</si>
  <si>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</si>
  <si>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</si>
  <si>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</si>
  <si>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</si>
  <si>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</si>
  <si>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</si>
  <si>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</si>
  <si>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</si>
  <si>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</si>
  <si>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</si>
  <si>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</si>
  <si>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</si>
  <si>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</si>
  <si>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</si>
  <si>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</si>
  <si>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</si>
  <si>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</si>
  <si>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</si>
  <si>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</si>
  <si>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</si>
  <si>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</si>
  <si>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</si>
  <si>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</si>
  <si>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</si>
  <si>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</si>
  <si>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</si>
  <si>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</si>
  <si>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</si>
  <si>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</si>
  <si>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</si>
  <si>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</si>
  <si>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</si>
  <si>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</si>
  <si>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</si>
  <si>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</si>
  <si>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</si>
  <si>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</si>
  <si>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</si>
  <si>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</si>
  <si>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</si>
  <si>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</si>
  <si>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</si>
  <si>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</si>
  <si>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</si>
  <si>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</si>
  <si>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</si>
  <si>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</si>
  <si>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</si>
  <si>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</si>
  <si>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</si>
  <si>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</si>
  <si>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</si>
  <si>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</si>
  <si>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</si>
  <si>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</si>
  <si>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</si>
  <si>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</si>
  <si>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</si>
  <si>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</si>
  <si>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</si>
  <si>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</si>
  <si>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</si>
  <si>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</si>
  <si>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</si>
  <si>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</si>
  <si>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</si>
  <si>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</si>
  <si>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</si>
  <si>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</si>
  <si>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</si>
  <si>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</si>
  <si>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</si>
  <si>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</si>
  <si>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</si>
  <si>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</si>
  <si>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</si>
  <si>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</si>
  <si>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</si>
  <si>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</si>
  <si>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</si>
  <si>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</si>
  <si>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</si>
  <si>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</si>
  <si>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</si>
  <si>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</si>
  <si>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</si>
  <si>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</si>
  <si>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</si>
  <si>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</si>
  <si>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</si>
  <si>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</si>
  <si>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</si>
  <si>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</si>
  <si>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</si>
  <si>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</si>
  <si>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</si>
  <si>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</si>
  <si>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</si>
  <si>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</si>
  <si>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</si>
  <si>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</si>
  <si>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</si>
  <si>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</si>
  <si>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</si>
  <si>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</si>
  <si>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</si>
  <si>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</si>
  <si>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</si>
  <si>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</si>
  <si>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</si>
  <si>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</si>
  <si>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</si>
  <si>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</si>
  <si>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</si>
  <si>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</si>
  <si>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</si>
  <si>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</si>
  <si>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</si>
  <si>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</si>
  <si>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</si>
  <si>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</si>
  <si>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</si>
  <si>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</si>
  <si>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</si>
  <si>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</si>
  <si>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</si>
  <si>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</si>
  <si>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</si>
  <si>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</si>
  <si>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</si>
  <si>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</si>
  <si>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</si>
  <si>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</si>
  <si>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</si>
  <si>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</si>
  <si>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</si>
  <si>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</si>
  <si>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</si>
  <si>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</si>
  <si>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</si>
  <si>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</si>
  <si>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</si>
  <si>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</si>
  <si>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</si>
  <si>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</si>
  <si>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</si>
  <si>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</si>
  <si>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</si>
  <si>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</si>
  <si>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</si>
  <si>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</si>
  <si>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</si>
  <si>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</si>
  <si>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</si>
  <si>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</si>
  <si>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</si>
  <si>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</si>
  <si>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</si>
  <si>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</si>
  <si>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</si>
  <si>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</si>
  <si>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</si>
  <si>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</si>
  <si>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</si>
  <si>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</si>
  <si>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</si>
  <si>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</si>
  <si>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</si>
  <si>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</si>
  <si>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</si>
  <si>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</si>
  <si>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</si>
  <si>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</si>
  <si>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</si>
  <si>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</si>
  <si>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</si>
  <si>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</si>
  <si>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</si>
  <si>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</si>
  <si>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</si>
  <si>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</si>
  <si>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</si>
  <si>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</si>
  <si>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</si>
  <si>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</si>
  <si>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</si>
  <si>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</si>
  <si>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</si>
  <si>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</si>
  <si>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</si>
  <si>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</si>
  <si>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</si>
  <si>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</si>
  <si>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</si>
  <si>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</si>
  <si>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</si>
  <si>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</si>
  <si>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</si>
  <si>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</si>
  <si>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</si>
  <si>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</si>
  <si>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</si>
  <si>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</si>
  <si>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</si>
  <si>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</si>
  <si>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</si>
  <si>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</si>
  <si>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</si>
  <si>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</si>
  <si>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</si>
  <si>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</si>
  <si>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</si>
  <si>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</si>
  <si>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</si>
  <si>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</si>
  <si>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</si>
  <si>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</si>
  <si>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</si>
  <si>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</si>
  <si>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</si>
  <si>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</si>
  <si>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</si>
  <si>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</si>
  <si>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</si>
  <si>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</si>
  <si>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</si>
  <si>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</si>
  <si>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</si>
  <si>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</si>
  <si>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</si>
  <si>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</si>
  <si>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</si>
  <si>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</si>
  <si>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</si>
  <si>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</si>
  <si>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</si>
  <si>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</si>
  <si>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</si>
  <si>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</si>
  <si>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</si>
  <si>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</si>
  <si>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</si>
  <si>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</si>
  <si>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</si>
  <si>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</si>
  <si>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</si>
  <si>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</si>
  <si>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</si>
  <si>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</si>
  <si>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</si>
  <si>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</si>
  <si>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</si>
  <si>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</si>
  <si>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</si>
  <si>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</si>
  <si>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</si>
  <si>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</si>
  <si>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</si>
  <si>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</si>
  <si>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</si>
  <si>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</si>
  <si>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</si>
  <si>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</si>
  <si>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</si>
  <si>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</si>
  <si>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</si>
  <si>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</si>
  <si>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</si>
  <si>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</si>
  <si>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</si>
  <si>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</si>
  <si>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</si>
  <si>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</si>
  <si>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</si>
  <si>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</si>
  <si>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</si>
  <si>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</si>
  <si>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</si>
  <si>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</si>
  <si>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</si>
  <si>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</si>
  <si>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</si>
  <si>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</si>
  <si>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</si>
  <si>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</si>
  <si>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</si>
  <si>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</si>
  <si>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</si>
  <si>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</si>
  <si>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</si>
  <si>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</si>
  <si>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</si>
  <si>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</si>
  <si>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</si>
  <si>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</si>
  <si>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</si>
  <si>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</si>
  <si>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</si>
  <si>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</si>
  <si>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</si>
  <si>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</si>
  <si>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</si>
  <si>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</si>
  <si>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</si>
  <si>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</si>
  <si>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</si>
  <si>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</si>
  <si>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</si>
  <si>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</si>
  <si>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</si>
  <si>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</si>
  <si>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</si>
  <si>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</si>
  <si>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</si>
  <si>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</si>
  <si>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</si>
  <si>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</si>
  <si>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</si>
  <si>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</si>
  <si>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</si>
  <si>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</si>
  <si>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</si>
  <si>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</si>
  <si>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</si>
  <si>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</si>
  <si>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</si>
  <si>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</si>
  <si>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</si>
  <si>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</si>
  <si>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</si>
  <si>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</si>
  <si>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</si>
  <si>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</si>
  <si>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</si>
  <si>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</si>
  <si>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</si>
  <si>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</si>
  <si>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</si>
  <si>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</si>
  <si>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</si>
  <si>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</si>
  <si>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</si>
  <si>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</si>
  <si>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</si>
  <si>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</si>
  <si>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</si>
  <si>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</si>
  <si>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</si>
  <si>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</si>
  <si>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</si>
  <si>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</si>
  <si>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</si>
  <si>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</si>
  <si>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</si>
  <si>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</si>
  <si>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</si>
  <si>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</si>
  <si>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</si>
  <si>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</si>
  <si>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</si>
  <si>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</si>
  <si>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</si>
  <si>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</si>
  <si>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</si>
  <si>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</si>
  <si>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</si>
  <si>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</si>
  <si>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</si>
  <si>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</si>
  <si>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</si>
  <si>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</si>
  <si>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</si>
  <si>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</si>
  <si>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</si>
  <si>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</si>
  <si>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</si>
  <si>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</si>
  <si>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</si>
  <si>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</si>
  <si>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</si>
  <si>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</si>
  <si>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</si>
  <si>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</si>
  <si>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</si>
  <si>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</si>
  <si>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</si>
  <si>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</si>
  <si>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</si>
  <si>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</si>
  <si>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</si>
  <si>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</si>
  <si>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</si>
  <si>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</si>
  <si>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</si>
  <si>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</si>
  <si>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</si>
  <si>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</si>
  <si>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</si>
  <si>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</si>
  <si>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</si>
  <si>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</si>
  <si>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</si>
  <si>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</si>
  <si>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</si>
  <si>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</si>
  <si>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</si>
  <si>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</si>
  <si>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</si>
  <si>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</si>
  <si>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</si>
  <si>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</si>
  <si>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</si>
  <si>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</si>
  <si>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</si>
  <si>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</si>
  <si>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</si>
  <si>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</si>
  <si>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</si>
  <si>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</si>
  <si>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</si>
  <si>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</si>
  <si>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</si>
  <si>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</si>
  <si>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</si>
  <si>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</si>
  <si>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</si>
  <si>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</si>
  <si>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</si>
  <si>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</si>
  <si>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</si>
  <si>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</si>
  <si>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</si>
  <si>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</si>
  <si>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</si>
  <si>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</si>
  <si>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</si>
  <si>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</si>
  <si>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</si>
  <si>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</si>
  <si>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</si>
  <si>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</si>
  <si>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</si>
  <si>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</si>
  <si>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</si>
  <si>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</si>
  <si>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</si>
  <si>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</si>
  <si>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</si>
  <si>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</si>
  <si>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</si>
  <si>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</si>
  <si>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</si>
  <si>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</si>
  <si>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</si>
  <si>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</si>
  <si>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</si>
  <si>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</si>
  <si>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</si>
  <si>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</si>
  <si>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</si>
  <si>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</si>
  <si>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</si>
  <si>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</si>
  <si>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</si>
  <si>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</si>
  <si>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</si>
  <si>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</si>
  <si>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</si>
  <si>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</si>
  <si>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</si>
  <si>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</si>
  <si>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</si>
  <si>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</si>
  <si>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</si>
  <si>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</si>
  <si>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</si>
  <si>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</si>
  <si>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</si>
  <si>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</si>
  <si>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</si>
  <si>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</si>
  <si>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</si>
  <si>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</si>
  <si>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</si>
  <si>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</si>
  <si>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</si>
  <si>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</si>
  <si>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</si>
  <si>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</si>
  <si>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</si>
  <si>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</si>
  <si>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</si>
  <si>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</si>
  <si>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</si>
  <si>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</si>
  <si>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</si>
  <si>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</si>
  <si>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</si>
  <si>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</si>
  <si>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</si>
  <si>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</si>
  <si>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</si>
  <si>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</si>
  <si>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</si>
  <si>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</si>
  <si>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</si>
  <si>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</si>
  <si>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</si>
  <si>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</si>
  <si>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</si>
  <si>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</si>
  <si>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</si>
  <si>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</si>
  <si>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</si>
  <si>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</si>
  <si>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</si>
  <si>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</si>
  <si>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</si>
  <si>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</si>
  <si>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</si>
  <si>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</si>
  <si>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</si>
  <si>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</si>
  <si>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</si>
  <si>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</si>
  <si>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</si>
  <si>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</si>
  <si>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</si>
  <si>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</si>
  <si>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</si>
  <si>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</si>
  <si>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</si>
  <si>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</si>
  <si>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</si>
  <si>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</si>
  <si>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</si>
  <si>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</si>
  <si>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</si>
  <si>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</si>
  <si>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</si>
  <si>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</si>
  <si>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</si>
  <si>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</si>
  <si>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</si>
  <si>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</si>
  <si>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</si>
  <si>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</si>
  <si>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</si>
  <si>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</si>
  <si>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</si>
  <si>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</si>
  <si>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</si>
  <si>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</si>
  <si>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</si>
  <si>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</si>
  <si>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</si>
  <si>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</si>
  <si>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</si>
  <si>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</si>
  <si>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</si>
  <si>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</si>
  <si>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</si>
  <si>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</si>
  <si>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</si>
  <si>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</si>
  <si>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</si>
  <si>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</si>
  <si>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</si>
  <si>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</si>
  <si>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</si>
  <si>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</si>
  <si>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</si>
  <si>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</si>
  <si>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</si>
  <si>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</si>
  <si>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</si>
  <si>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</si>
  <si>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</si>
  <si>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</si>
  <si>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</si>
  <si>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</si>
  <si>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</si>
  <si>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</si>
  <si>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</si>
  <si>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</si>
  <si>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</si>
  <si>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</si>
  <si>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</si>
  <si>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</si>
  <si>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</si>
  <si>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</si>
  <si>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</si>
  <si>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</si>
  <si>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</si>
  <si>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</si>
  <si>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</si>
  <si>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</si>
  <si>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</si>
  <si>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</si>
  <si>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</si>
  <si>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</si>
  <si>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</si>
  <si>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</si>
  <si>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</si>
  <si>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</si>
  <si>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</si>
  <si>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</si>
  <si>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</si>
  <si>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</si>
  <si>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</si>
  <si>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</si>
  <si>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</si>
  <si>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</si>
  <si>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</si>
  <si>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</si>
  <si>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</si>
  <si>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</si>
  <si>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</si>
  <si>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</si>
  <si>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</si>
  <si>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</si>
  <si>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</si>
  <si>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</si>
  <si>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</si>
  <si>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</si>
  <si>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</si>
  <si>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</si>
  <si>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</si>
  <si>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</si>
  <si>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</si>
  <si>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</si>
  <si>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</si>
  <si>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</si>
  <si>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</si>
  <si>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</si>
  <si>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</si>
  <si>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</si>
  <si>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</si>
  <si>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</si>
  <si>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</si>
  <si>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</si>
  <si>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</si>
  <si>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</si>
  <si>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</si>
  <si>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</si>
  <si>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</si>
  <si>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</si>
  <si>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</si>
  <si>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</si>
  <si>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</si>
  <si>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</si>
  <si>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</si>
  <si>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</si>
  <si>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</si>
  <si>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</si>
  <si>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</si>
  <si>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</si>
  <si>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</si>
  <si>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</si>
  <si>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</si>
  <si>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</si>
  <si>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</si>
  <si>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</si>
  <si>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</si>
  <si>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</si>
  <si>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</si>
  <si>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</si>
  <si>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</si>
  <si>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</si>
  <si>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</si>
  <si>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</si>
  <si>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</si>
  <si>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</si>
  <si>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</si>
  <si>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</si>
  <si>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</si>
  <si>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</si>
  <si>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</si>
  <si>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</si>
  <si>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</si>
  <si>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</si>
  <si>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</si>
  <si>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</si>
  <si>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</si>
  <si>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</si>
  <si>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</si>
  <si>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</si>
  <si>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</si>
  <si>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</si>
  <si>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</si>
  <si>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</si>
  <si>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</si>
  <si>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</si>
  <si>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</si>
  <si>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</si>
  <si>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</si>
  <si>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</si>
  <si>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</si>
  <si>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</si>
  <si>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</si>
  <si>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</si>
  <si>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</si>
  <si>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</si>
  <si>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</si>
  <si>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</si>
  <si>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</si>
  <si>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</si>
  <si>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</si>
  <si>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</si>
  <si>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</si>
  <si>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</si>
  <si>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</si>
  <si>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</si>
  <si>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</si>
  <si>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</si>
  <si>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</si>
  <si>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</si>
  <si>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</si>
  <si>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</si>
  <si>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</si>
  <si>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</si>
  <si>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</si>
  <si>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</si>
  <si>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</si>
  <si>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</si>
  <si>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</si>
  <si>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</si>
  <si>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</si>
  <si>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</si>
  <si>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</si>
  <si>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</si>
  <si>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</si>
  <si>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</si>
  <si>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</si>
  <si>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</si>
  <si>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</si>
  <si>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</si>
  <si>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</si>
  <si>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</si>
  <si>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</si>
  <si>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</si>
  <si>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</si>
  <si>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</si>
  <si>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</si>
  <si>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</si>
  <si>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</si>
  <si>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</si>
  <si>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</si>
  <si>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</si>
  <si>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</si>
  <si>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</si>
  <si>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</si>
  <si>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</si>
  <si>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</si>
  <si>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</si>
  <si>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</si>
  <si>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</si>
  <si>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</si>
  <si>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</si>
  <si>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</si>
  <si>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</si>
  <si>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</si>
  <si>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</si>
  <si>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</si>
  <si>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</si>
  <si>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</si>
  <si>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</si>
  <si>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</si>
  <si>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</si>
  <si>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</si>
  <si>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</si>
  <si>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</si>
  <si>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</si>
  <si>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</si>
  <si>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</si>
  <si>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</si>
  <si>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</si>
  <si>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</si>
  <si>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</si>
  <si>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</si>
  <si>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</si>
  <si>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</si>
  <si>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</si>
  <si>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</si>
  <si>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</si>
  <si>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</si>
  <si>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</si>
  <si>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</si>
  <si>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</si>
  <si>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</si>
  <si>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</si>
  <si>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</si>
  <si>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</si>
  <si>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</si>
  <si>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</si>
  <si>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</si>
  <si>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</si>
  <si>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</si>
  <si>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</si>
  <si>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</si>
  <si>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</si>
  <si>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</si>
  <si>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</si>
  <si>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</si>
  <si>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</si>
  <si>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</si>
  <si>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</si>
  <si>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</si>
  <si>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</si>
  <si>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</si>
  <si>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</si>
  <si>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</si>
  <si>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</si>
  <si>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</si>
  <si>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</si>
  <si>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</si>
  <si>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</si>
  <si>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</si>
  <si>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</si>
  <si>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</si>
  <si>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</si>
  <si>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</si>
  <si>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</si>
  <si>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</si>
  <si>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</si>
  <si>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</si>
  <si>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</si>
  <si>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</si>
  <si>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</si>
  <si>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</si>
  <si>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</si>
  <si>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</si>
  <si>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</si>
  <si>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</si>
  <si>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</si>
  <si>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</si>
  <si>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</si>
  <si>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</si>
  <si>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</si>
  <si>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</si>
  <si>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</si>
  <si>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</si>
  <si>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</si>
  <si>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</si>
  <si>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</si>
  <si>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</si>
  <si>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</si>
  <si>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</si>
  <si>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</si>
  <si>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</si>
  <si>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</si>
  <si>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</si>
  <si>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</si>
  <si>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</si>
  <si>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</si>
  <si>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</si>
  <si>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</si>
  <si>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</si>
  <si>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</si>
  <si>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</si>
  <si>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</si>
  <si>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</si>
  <si>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</si>
  <si>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</si>
  <si>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</si>
  <si>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</si>
  <si>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</si>
  <si>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</si>
  <si>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</si>
  <si>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</si>
  <si>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</si>
  <si>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</si>
  <si>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</si>
  <si>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</si>
  <si>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</si>
  <si>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</si>
  <si>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</si>
  <si>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</si>
  <si>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</si>
  <si>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</si>
  <si>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</si>
  <si>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</si>
  <si>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</si>
  <si>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</si>
  <si>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</si>
  <si>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</si>
  <si>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</si>
  <si>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</si>
  <si>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</si>
  <si>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</si>
  <si>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</si>
  <si>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</si>
  <si>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</si>
  <si>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</si>
  <si>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</si>
  <si>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</si>
  <si>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</si>
  <si>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</si>
  <si>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</si>
  <si>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</si>
  <si>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</si>
  <si>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</si>
  <si>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</si>
  <si>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</si>
  <si>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</si>
  <si>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</si>
  <si>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</si>
  <si>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</si>
  <si>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</si>
  <si>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</si>
  <si>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</si>
  <si>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</si>
  <si>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</si>
  <si>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</si>
  <si>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</si>
  <si>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</si>
  <si>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</si>
  <si>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</si>
  <si>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</si>
  <si>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</si>
  <si>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</si>
  <si>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</si>
  <si>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</si>
  <si>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</si>
  <si>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</si>
  <si>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</si>
  <si>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</si>
  <si>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</si>
  <si>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</si>
  <si>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</si>
  <si>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</si>
  <si>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</si>
  <si>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</si>
  <si>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</si>
  <si>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</si>
  <si>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</si>
  <si>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</si>
  <si>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</si>
  <si>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</si>
  <si>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</si>
  <si>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</si>
  <si>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</si>
  <si>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</si>
  <si>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</si>
  <si>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</si>
  <si>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</si>
  <si>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</si>
  <si>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</si>
  <si>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</si>
  <si>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</si>
  <si>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</si>
  <si>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</si>
  <si>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</si>
  <si>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</si>
  <si>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</si>
  <si>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</si>
  <si>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</si>
  <si>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</si>
  <si>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</si>
  <si>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</si>
  <si>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</si>
  <si>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</si>
  <si>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</si>
  <si>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</si>
  <si>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</si>
  <si>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</si>
  <si>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</si>
  <si>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</si>
  <si>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</si>
  <si>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</si>
  <si>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</si>
  <si>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</si>
  <si>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</si>
  <si>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</si>
  <si>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</si>
  <si>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</si>
  <si>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</si>
  <si>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</si>
  <si>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</si>
  <si>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</si>
  <si>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</si>
  <si>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</si>
  <si>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</si>
  <si>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</si>
  <si>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</si>
  <si>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</si>
  <si>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</si>
  <si>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</si>
  <si>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</si>
  <si>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</si>
  <si>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</si>
  <si>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</si>
  <si>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</si>
  <si>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</si>
  <si>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</si>
  <si>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</si>
  <si>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</si>
  <si>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</si>
  <si>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</si>
  <si>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</si>
  <si>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</si>
  <si>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</si>
  <si>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</si>
  <si>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</si>
  <si>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</si>
  <si>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</si>
  <si>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</si>
  <si>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</si>
  <si>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</si>
  <si>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</si>
  <si>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</si>
  <si>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</si>
  <si>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</si>
  <si>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</si>
  <si>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</si>
  <si>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</si>
  <si>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</si>
  <si>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</si>
  <si>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</si>
  <si>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</si>
  <si>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</si>
  <si>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</si>
  <si>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</si>
  <si>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</si>
  <si>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</si>
  <si>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</si>
  <si>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</si>
  <si>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</si>
  <si>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</si>
  <si>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</si>
  <si>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</si>
  <si>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</si>
  <si>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</si>
  <si>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</si>
  <si>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</si>
  <si>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</si>
  <si>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</si>
  <si>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</si>
  <si>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</si>
  <si>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</si>
  <si>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</si>
  <si>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</si>
  <si>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</si>
  <si>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</si>
  <si>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</si>
  <si>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</si>
  <si>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</si>
  <si>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</si>
  <si>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</si>
  <si>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</si>
  <si>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</si>
  <si>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</si>
  <si>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</si>
  <si>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</si>
  <si>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</si>
  <si>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</si>
  <si>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</si>
  <si>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</si>
  <si>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</si>
  <si>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</si>
  <si>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</si>
  <si>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</si>
  <si>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</si>
  <si>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</si>
  <si>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</si>
  <si>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</si>
  <si>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</si>
  <si>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</si>
  <si>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</si>
  <si>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</si>
  <si>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</si>
  <si>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</si>
  <si>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</si>
  <si>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</si>
  <si>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</si>
  <si>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</si>
  <si>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</si>
  <si>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</si>
  <si>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</si>
  <si>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</si>
  <si>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</si>
  <si>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</si>
  <si>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</si>
  <si>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</si>
  <si>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</si>
  <si>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</si>
  <si>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</si>
  <si>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</si>
  <si>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</si>
  <si>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</si>
  <si>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</si>
  <si>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</si>
  <si>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</si>
  <si>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</si>
  <si>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</si>
  <si>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</si>
  <si>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</si>
  <si>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</si>
  <si>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</si>
  <si>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</si>
  <si>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</si>
  <si>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</si>
  <si>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</si>
  <si>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</si>
  <si>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</si>
  <si>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</si>
  <si>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</si>
  <si>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</si>
  <si>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</si>
  <si>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</si>
  <si>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</si>
  <si>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</si>
  <si>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</si>
  <si>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</si>
  <si>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</si>
  <si>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</si>
  <si>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</si>
  <si>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</si>
  <si>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</si>
  <si>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</si>
  <si>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</si>
  <si>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</si>
  <si>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</si>
  <si>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</si>
  <si>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</si>
  <si>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</si>
  <si>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</si>
  <si>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</si>
  <si>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</si>
  <si>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</si>
  <si>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</si>
  <si>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</si>
  <si>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</si>
  <si>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</si>
  <si>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</si>
  <si>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</si>
  <si>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</si>
  <si>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</si>
  <si>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</si>
  <si>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</si>
  <si>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</si>
  <si>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</si>
  <si>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</si>
  <si>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</si>
  <si>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</si>
  <si>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</si>
  <si>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</si>
  <si>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</si>
  <si>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</si>
  <si>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</si>
  <si>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</si>
  <si>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</si>
  <si>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</si>
  <si>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</si>
  <si>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</si>
  <si>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</si>
  <si>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</si>
  <si>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</si>
  <si>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</si>
  <si>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</si>
  <si>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</si>
  <si>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</si>
  <si>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</si>
  <si>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</si>
  <si>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</si>
  <si>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</si>
  <si>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</si>
  <si>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</si>
  <si>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</si>
  <si>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</si>
  <si>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</si>
  <si>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</si>
  <si>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</si>
  <si>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</si>
  <si>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</si>
  <si>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</si>
  <si>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</si>
  <si>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</si>
  <si>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</si>
  <si>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</si>
  <si>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</si>
  <si>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</si>
  <si>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</si>
  <si>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</si>
  <si>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</si>
  <si>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</si>
  <si>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</si>
  <si>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</si>
  <si>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</si>
  <si>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</si>
  <si>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</si>
  <si>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</si>
  <si>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</si>
  <si>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</si>
  <si>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</si>
  <si>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</si>
  <si>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</si>
  <si>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</si>
  <si>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</si>
  <si>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</si>
  <si>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</si>
  <si>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</si>
  <si>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</si>
  <si>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</si>
  <si>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</si>
  <si>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</si>
  <si>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</si>
  <si>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</si>
  <si>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</si>
  <si>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</si>
  <si>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</si>
  <si>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</si>
  <si>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</si>
  <si>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</si>
  <si>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</si>
  <si>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</si>
  <si>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</si>
  <si>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</si>
  <si>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</si>
  <si>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</si>
  <si>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</si>
  <si>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</si>
  <si>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</si>
  <si>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</si>
  <si>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</si>
  <si>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</si>
  <si>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</si>
  <si>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</si>
  <si>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</si>
  <si>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</si>
  <si>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</si>
  <si>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</si>
  <si>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</si>
  <si>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</si>
  <si>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</si>
  <si>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</si>
  <si>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</si>
  <si>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</si>
  <si>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</si>
  <si>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</si>
  <si>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</si>
  <si>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</si>
  <si>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</si>
  <si>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</si>
  <si>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</si>
  <si>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</si>
  <si>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</si>
  <si>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</si>
  <si>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</si>
  <si>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</si>
  <si>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</si>
  <si>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</si>
  <si>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</si>
  <si>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</si>
  <si>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</si>
  <si>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</si>
  <si>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</si>
  <si>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</si>
  <si>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</si>
  <si>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</si>
  <si>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</si>
  <si>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</si>
  <si>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</si>
  <si>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</si>
  <si>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</si>
  <si>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</si>
  <si>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</si>
  <si>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</si>
  <si>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</si>
  <si>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</si>
  <si>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</si>
  <si>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</si>
  <si>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</si>
  <si>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</si>
  <si>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</si>
  <si>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</si>
  <si>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</si>
  <si>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</si>
  <si>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</si>
  <si>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</si>
  <si>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</si>
  <si>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</si>
  <si>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</si>
  <si>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</si>
  <si>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</si>
  <si>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</si>
  <si>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</si>
  <si>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</si>
  <si>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</si>
  <si>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</si>
  <si>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</si>
  <si>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</si>
  <si>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</si>
  <si>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</si>
  <si>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</si>
  <si>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</si>
  <si>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</si>
  <si>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</si>
  <si>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</si>
  <si>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</si>
  <si>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</si>
  <si>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</si>
  <si>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</si>
  <si>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</si>
  <si>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</si>
  <si>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</si>
  <si>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</si>
  <si>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</si>
  <si>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</si>
  <si>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</si>
  <si>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</si>
  <si>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</si>
  <si>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</si>
  <si>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</si>
  <si>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</si>
  <si>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</si>
  <si>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</si>
  <si>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</si>
  <si>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</si>
  <si>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</si>
  <si>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</si>
  <si>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</si>
  <si>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</si>
  <si>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</si>
  <si>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</si>
  <si>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</si>
  <si>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</si>
  <si>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</si>
  <si>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</si>
  <si>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</si>
  <si>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</si>
  <si>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</si>
  <si>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</si>
  <si>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</si>
  <si>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</si>
  <si>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</si>
  <si>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</si>
  <si>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</si>
  <si>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</si>
  <si>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</si>
  <si>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</si>
  <si>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</si>
  <si>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</si>
  <si>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</si>
  <si>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</si>
  <si>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</si>
  <si>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</si>
  <si>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</si>
  <si>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</si>
  <si>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</si>
  <si>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</si>
  <si>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</si>
  <si>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</si>
  <si>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</si>
  <si>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</si>
  <si>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</si>
  <si>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</si>
  <si>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</si>
  <si>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</si>
  <si>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</si>
  <si>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</si>
  <si>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</si>
  <si>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</si>
  <si>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</si>
  <si>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</si>
  <si>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</si>
  <si>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</si>
  <si>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</si>
  <si>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</si>
  <si>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</si>
  <si>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</si>
  <si>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</si>
  <si>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</si>
  <si>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</si>
  <si>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</si>
  <si>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</si>
  <si>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</si>
  <si>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</si>
  <si>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</si>
  <si>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</si>
  <si>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</si>
  <si>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</si>
  <si>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</si>
  <si>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</si>
  <si>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</si>
  <si>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</si>
  <si>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</si>
  <si>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</si>
  <si>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</si>
  <si>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</si>
  <si>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</si>
  <si>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</si>
  <si>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</si>
  <si>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</si>
  <si>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</si>
  <si>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</si>
  <si>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</si>
  <si>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</si>
  <si>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</si>
  <si>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</si>
  <si>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</si>
  <si>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</si>
  <si>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</si>
  <si>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</si>
  <si>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</si>
  <si>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</si>
  <si>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</si>
  <si>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</si>
  <si>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</si>
  <si>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</si>
  <si>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</si>
  <si>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</si>
  <si>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</si>
  <si>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</si>
  <si>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</si>
  <si>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</si>
  <si>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</si>
  <si>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</si>
  <si>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</si>
  <si>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</si>
  <si>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</si>
  <si>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</si>
  <si>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</si>
  <si>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</si>
  <si>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</si>
  <si>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</si>
  <si>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</si>
  <si>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</si>
  <si>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</si>
  <si>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</si>
  <si>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</si>
  <si>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</si>
  <si>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</si>
  <si>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</si>
  <si>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</si>
  <si>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</si>
  <si>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</si>
  <si>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</si>
  <si>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</si>
  <si>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</si>
  <si>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</si>
  <si>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</si>
  <si>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</si>
  <si>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</si>
  <si>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</si>
  <si>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</si>
  <si>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</si>
  <si>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</si>
  <si>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</si>
  <si>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</si>
  <si>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</si>
  <si>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</si>
  <si>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</si>
  <si>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</si>
  <si>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</si>
  <si>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</si>
  <si>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</si>
  <si>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</si>
  <si>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</si>
  <si>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</si>
  <si>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</si>
  <si>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</si>
  <si>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</si>
  <si>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</si>
  <si>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</si>
  <si>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</si>
  <si>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</si>
  <si>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</si>
  <si>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</si>
  <si>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</si>
  <si>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</si>
  <si>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</si>
  <si>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</si>
  <si>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</si>
  <si>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</si>
  <si>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</si>
  <si>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</si>
  <si>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</si>
  <si>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</si>
  <si>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</si>
  <si>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</si>
  <si>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</si>
  <si>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</si>
  <si>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</si>
  <si>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</si>
  <si>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</si>
  <si>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</si>
  <si>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</si>
  <si>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</si>
  <si>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</si>
  <si>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</si>
  <si>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</si>
  <si>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</si>
  <si>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</si>
  <si>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</si>
  <si>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</si>
  <si>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</si>
  <si>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</si>
  <si>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</si>
  <si>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</si>
  <si>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</si>
  <si>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</si>
  <si>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</si>
  <si>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</si>
  <si>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</si>
  <si>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</si>
  <si>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</si>
  <si>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</si>
  <si>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</si>
  <si>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</si>
  <si>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</si>
  <si>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</si>
  <si>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</si>
  <si>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</si>
  <si>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</si>
  <si>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</si>
  <si>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</si>
  <si>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</si>
  <si>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</si>
  <si>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</si>
  <si>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</si>
  <si>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</si>
  <si>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</si>
  <si>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</si>
  <si>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</si>
  <si>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</si>
  <si>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</si>
  <si>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</si>
  <si>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</si>
  <si>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</si>
  <si>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</si>
  <si>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</si>
  <si>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</si>
  <si>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</si>
  <si>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</si>
  <si>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</si>
  <si>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</si>
  <si>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</si>
  <si>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</si>
  <si>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</si>
  <si>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</si>
  <si>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</si>
  <si>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</si>
  <si>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</si>
  <si>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</si>
  <si>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</si>
  <si>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</si>
  <si>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</si>
  <si>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</si>
  <si>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</si>
  <si>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</si>
  <si>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</si>
  <si>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</si>
  <si>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</si>
  <si>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</si>
  <si>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</si>
  <si>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</si>
  <si>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</si>
  <si>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</si>
  <si>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</si>
  <si>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</si>
  <si>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</si>
  <si>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</si>
  <si>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</si>
  <si>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</si>
  <si>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</si>
  <si>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</si>
  <si>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</si>
  <si>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</si>
  <si>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</si>
  <si>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</si>
  <si>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</si>
  <si>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</si>
  <si>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</si>
  <si>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</si>
  <si>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</si>
  <si>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</si>
  <si>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</si>
  <si>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</si>
  <si>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</si>
  <si>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</si>
  <si>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</si>
  <si>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</si>
  <si>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</si>
  <si>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</si>
  <si>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</si>
  <si>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</si>
  <si>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</si>
  <si>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</si>
  <si>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</si>
  <si>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</si>
  <si>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</si>
  <si>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</si>
  <si>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</si>
  <si>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</si>
  <si>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</si>
  <si>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</si>
  <si>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</si>
  <si>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</si>
  <si>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</si>
  <si>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</si>
  <si>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</si>
  <si>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</si>
  <si>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</si>
  <si>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</si>
  <si>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</si>
  <si>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</si>
  <si>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</si>
  <si>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</si>
  <si>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</si>
  <si>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</si>
  <si>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</si>
  <si>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</si>
  <si>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</si>
  <si>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</si>
  <si>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</si>
  <si>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</si>
  <si>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</si>
  <si>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</si>
  <si>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</si>
  <si>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</si>
  <si>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</si>
  <si>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</si>
  <si>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</si>
  <si>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</si>
  <si>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</si>
  <si>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</si>
  <si>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</si>
  <si>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</si>
  <si>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</si>
  <si>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</si>
  <si>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</si>
  <si>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</si>
  <si>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</si>
  <si>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</si>
  <si>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</si>
  <si>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</si>
  <si>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</si>
  <si>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</si>
  <si>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</si>
  <si>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</si>
  <si>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</si>
  <si>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</si>
  <si>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</si>
  <si>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</si>
  <si>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</si>
  <si>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</si>
  <si>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</si>
  <si>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</si>
  <si>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</si>
  <si>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</si>
  <si>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</si>
  <si>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</si>
  <si>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</si>
  <si>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</si>
  <si>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</si>
  <si>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</si>
  <si>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</si>
  <si>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</si>
  <si>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</si>
  <si>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</si>
  <si>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</si>
  <si>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</si>
  <si>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</si>
  <si>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</si>
  <si>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</si>
  <si>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</si>
  <si>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</si>
  <si>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</si>
  <si>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</si>
  <si>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</si>
  <si>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</si>
  <si>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</si>
  <si>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</si>
  <si>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</si>
  <si>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</si>
  <si>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</si>
  <si>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</si>
  <si>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</si>
  <si>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</si>
  <si>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</si>
  <si>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</si>
  <si>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</si>
  <si>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</si>
  <si>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</si>
  <si>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</si>
  <si>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</si>
  <si>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</si>
  <si>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</si>
  <si>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</si>
  <si>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</si>
  <si>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</si>
  <si>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</si>
  <si>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</si>
  <si>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</si>
  <si>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</si>
  <si>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</si>
  <si>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</si>
  <si>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</si>
  <si>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</si>
  <si>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</si>
  <si>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</si>
  <si>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</si>
  <si>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</si>
  <si>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</si>
  <si>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</si>
  <si>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</si>
  <si>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</si>
  <si>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</si>
  <si>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</si>
  <si>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</si>
  <si>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</si>
  <si>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</si>
  <si>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</si>
  <si>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</si>
  <si>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</si>
  <si>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</si>
  <si>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</si>
  <si>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</si>
  <si>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</si>
  <si>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</si>
  <si>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</si>
  <si>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</si>
  <si>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</si>
  <si>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</si>
  <si>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</si>
  <si>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</si>
  <si>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</si>
  <si>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</si>
  <si>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</si>
  <si>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</si>
  <si>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</si>
  <si>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</si>
  <si>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</si>
  <si>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</si>
  <si>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</si>
  <si>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</si>
  <si>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</si>
  <si>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</si>
  <si>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</si>
  <si>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</si>
  <si>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</si>
  <si>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</si>
  <si>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</si>
  <si>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</si>
  <si>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</si>
  <si>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</si>
  <si>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</si>
  <si>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</si>
  <si>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</si>
  <si>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</si>
  <si>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</si>
  <si>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</si>
  <si>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</si>
  <si>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</si>
  <si>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</si>
  <si>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</si>
  <si>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</si>
  <si>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</si>
  <si>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</si>
  <si>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</si>
  <si>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</si>
  <si>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</si>
  <si>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</si>
  <si>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</si>
  <si>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</si>
  <si>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</si>
  <si>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</si>
  <si>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</si>
  <si>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</si>
  <si>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</si>
  <si>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</si>
  <si>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</si>
  <si>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</si>
  <si>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</si>
  <si>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</si>
  <si>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</si>
  <si>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</si>
  <si>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</si>
  <si>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</si>
  <si>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</si>
  <si>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</si>
  <si>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</si>
  <si>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</si>
  <si>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</si>
  <si>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</si>
  <si>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</si>
  <si>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</si>
  <si>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</si>
  <si>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</si>
  <si>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</si>
  <si>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</si>
  <si>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</si>
  <si>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</si>
  <si>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</si>
  <si>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</si>
  <si>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</si>
  <si>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</si>
  <si>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</si>
  <si>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</si>
  <si>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</si>
  <si>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</si>
  <si>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</si>
  <si>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</si>
  <si>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</si>
  <si>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</si>
  <si>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</si>
  <si>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</si>
  <si>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</si>
  <si>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</si>
  <si>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</si>
  <si>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</si>
  <si>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</si>
  <si>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</si>
  <si>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</si>
  <si>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</si>
  <si>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</si>
  <si>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</si>
  <si>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</si>
  <si>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</si>
  <si>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</si>
  <si>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</si>
  <si>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</si>
  <si>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</si>
  <si>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</si>
  <si>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</si>
  <si>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</si>
  <si>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</si>
  <si>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</si>
  <si>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</si>
  <si>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</si>
  <si>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</si>
  <si>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</si>
  <si>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</si>
  <si>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</si>
  <si>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</si>
  <si>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</si>
  <si>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</si>
  <si>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</si>
  <si>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</si>
  <si>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</si>
  <si>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</si>
  <si>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</si>
  <si>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</si>
  <si>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</si>
  <si>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</si>
  <si>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</si>
  <si>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</si>
  <si>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</si>
  <si>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</si>
  <si>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</si>
  <si>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</si>
  <si>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</si>
  <si>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</si>
  <si>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</si>
  <si>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</si>
  <si>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</si>
  <si>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</si>
  <si>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</si>
  <si>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</si>
  <si>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</si>
  <si>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</si>
  <si>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</si>
  <si>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</si>
  <si>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</si>
  <si>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</si>
  <si>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</si>
  <si>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</si>
  <si>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</si>
  <si>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</si>
  <si>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</si>
  <si>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</si>
  <si>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</si>
  <si>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</si>
  <si>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</si>
  <si>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</si>
  <si>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</si>
  <si>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</si>
  <si>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</si>
  <si>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</si>
  <si>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</si>
  <si>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</si>
  <si>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</si>
  <si>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</si>
  <si>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</si>
  <si>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</si>
  <si>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</si>
  <si>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</si>
  <si>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</si>
  <si>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</si>
  <si>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</si>
  <si>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</si>
  <si>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</si>
  <si>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</si>
  <si>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</si>
  <si>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</si>
  <si>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</si>
  <si>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</si>
  <si>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</si>
  <si>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</si>
  <si>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</si>
  <si>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</si>
  <si>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</si>
  <si>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</si>
  <si>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</si>
  <si>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</si>
  <si>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</si>
  <si>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</si>
  <si>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</si>
  <si>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</si>
  <si>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</si>
  <si>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</si>
  <si>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</si>
  <si>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</si>
  <si>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</si>
  <si>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</si>
  <si>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</si>
  <si>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</si>
  <si>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</si>
  <si>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</si>
  <si>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</si>
  <si>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</si>
  <si>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</si>
  <si>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</si>
  <si>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</si>
  <si>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</si>
  <si>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</si>
  <si>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</si>
  <si>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</si>
  <si>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</si>
  <si>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</si>
  <si>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</si>
  <si>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</si>
  <si>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</si>
  <si>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</si>
  <si>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</si>
  <si>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</si>
  <si>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</si>
  <si>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</si>
  <si>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</si>
  <si>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</si>
  <si>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</si>
  <si>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</si>
  <si>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</si>
  <si>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</si>
  <si>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</si>
  <si>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</si>
  <si>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</si>
  <si>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</si>
  <si>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</si>
  <si>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</si>
  <si>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</si>
  <si>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</si>
  <si>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</si>
  <si>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</si>
  <si>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</si>
  <si>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</si>
  <si>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</si>
  <si>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</si>
  <si>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</si>
  <si>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</si>
  <si>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</si>
  <si>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</si>
  <si>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</si>
  <si>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</si>
  <si>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</si>
  <si>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</si>
  <si>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</si>
  <si>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</si>
  <si>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</si>
  <si>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</si>
  <si>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</si>
  <si>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</si>
  <si>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</si>
  <si>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</si>
  <si>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</si>
  <si>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</si>
  <si>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</si>
  <si>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</si>
  <si>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</si>
  <si>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</si>
  <si>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</si>
  <si>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</si>
  <si>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</si>
  <si>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</si>
  <si>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</si>
  <si>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</si>
  <si>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</si>
  <si>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</si>
  <si>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</si>
  <si>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</si>
  <si>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</si>
  <si>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</si>
  <si>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</si>
  <si>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</si>
  <si>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</si>
  <si>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</si>
  <si>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</si>
  <si>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</si>
  <si>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</si>
  <si>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</si>
  <si>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</si>
  <si>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</si>
  <si>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</si>
  <si>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</si>
  <si>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</si>
  <si>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</si>
  <si>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</si>
  <si>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</si>
  <si>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</si>
  <si>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</si>
  <si>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</si>
  <si>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</si>
  <si>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</si>
  <si>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</si>
  <si>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</si>
  <si>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</si>
  <si>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</si>
  <si>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</si>
  <si>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</si>
  <si>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</si>
  <si>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</si>
  <si>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</si>
  <si>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</si>
  <si>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</si>
  <si>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</si>
  <si>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</si>
  <si>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</si>
  <si>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</si>
  <si>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</si>
  <si>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</si>
  <si>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</si>
  <si>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</si>
  <si>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</si>
  <si>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</si>
  <si>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</si>
  <si>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</si>
  <si>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</si>
  <si>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</si>
  <si>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</si>
  <si>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</si>
  <si>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</si>
  <si>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</si>
  <si>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</si>
  <si>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</si>
  <si>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</si>
  <si>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</si>
  <si>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</si>
  <si>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</si>
  <si>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</si>
  <si>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</si>
  <si>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</si>
  <si>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</si>
  <si>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</si>
  <si>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</si>
  <si>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</si>
  <si>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</si>
  <si>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</si>
  <si>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</si>
  <si>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</si>
  <si>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</si>
  <si>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</si>
  <si>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</si>
  <si>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</si>
  <si>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</si>
  <si>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</si>
  <si>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</si>
  <si>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</si>
  <si>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</si>
  <si>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</si>
  <si>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</si>
  <si>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</si>
  <si>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</si>
  <si>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</si>
  <si>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</si>
  <si>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</si>
  <si>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</si>
  <si>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</si>
  <si>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</si>
  <si>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</si>
  <si>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</si>
  <si>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</si>
  <si>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</si>
  <si>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</si>
  <si>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</si>
  <si>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</si>
  <si>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</si>
  <si>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</si>
  <si>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</si>
  <si>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</si>
  <si>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</si>
  <si>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</si>
  <si>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</si>
  <si>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</si>
  <si>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</si>
  <si>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</si>
  <si>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</si>
  <si>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</si>
  <si>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</si>
  <si>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</si>
  <si>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</si>
  <si>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</si>
  <si>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</si>
  <si>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</si>
  <si>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</si>
  <si>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</si>
  <si>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</si>
  <si>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</si>
  <si>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</si>
  <si>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</si>
  <si>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</si>
  <si>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</si>
  <si>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</si>
  <si>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</si>
  <si>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</si>
  <si>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</si>
  <si>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</si>
  <si>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</si>
  <si>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</si>
  <si>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</si>
  <si>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</si>
  <si>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</si>
  <si>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</si>
  <si>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</si>
  <si>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</si>
  <si>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</si>
  <si>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</si>
  <si>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</si>
  <si>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</si>
  <si>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</si>
  <si>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</si>
  <si>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</si>
  <si>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</si>
  <si>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</si>
  <si>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</si>
  <si>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</si>
  <si>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</si>
  <si>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</si>
  <si>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</si>
  <si>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</si>
  <si>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</si>
  <si>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</si>
  <si>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</si>
  <si>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</si>
  <si>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</si>
  <si>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</si>
  <si>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</si>
  <si>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</si>
  <si>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</si>
  <si>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</si>
  <si>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</si>
  <si>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</si>
  <si>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</si>
  <si>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</si>
  <si>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</si>
  <si>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</si>
  <si>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</si>
  <si>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</si>
  <si>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</si>
  <si>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</si>
  <si>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</si>
  <si>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</si>
  <si>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</si>
  <si>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</si>
  <si>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</si>
  <si>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</si>
  <si>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</si>
  <si>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</si>
  <si>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</si>
  <si>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</si>
  <si>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</si>
  <si>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</si>
  <si>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</si>
  <si>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</si>
  <si>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</si>
  <si>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</si>
  <si>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</si>
  <si>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</si>
  <si>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</si>
  <si>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</si>
  <si>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</si>
  <si>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</si>
  <si>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</si>
  <si>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</si>
  <si>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</si>
  <si>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</si>
  <si>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</si>
  <si>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</si>
  <si>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</si>
  <si>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</si>
  <si>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</si>
  <si>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</si>
  <si>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</si>
  <si>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</si>
  <si>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</si>
  <si>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</si>
  <si>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</si>
  <si>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</si>
  <si>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</si>
  <si>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</si>
  <si>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</si>
  <si>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</si>
  <si>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</si>
  <si>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</si>
  <si>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</si>
  <si>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</si>
  <si>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</si>
  <si>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</si>
  <si>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</si>
  <si>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</si>
  <si>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</si>
  <si>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</si>
  <si>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</si>
  <si>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</si>
  <si>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</si>
  <si>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</si>
  <si>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</si>
  <si>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</si>
  <si>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</si>
  <si>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</si>
  <si>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</si>
  <si>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</si>
  <si>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</si>
  <si>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</si>
  <si>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</si>
  <si>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</si>
  <si>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</si>
  <si>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</si>
  <si>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</si>
  <si>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</si>
  <si>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</si>
  <si>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</si>
  <si>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</si>
  <si>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</si>
  <si>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</si>
  <si>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</si>
  <si>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</si>
  <si>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</si>
  <si>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</si>
  <si>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</si>
  <si>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</si>
  <si>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</si>
  <si>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</si>
  <si>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</si>
  <si>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</si>
  <si>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</si>
  <si>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</si>
  <si>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</si>
  <si>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</si>
  <si>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</si>
  <si>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</si>
  <si>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</si>
  <si>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</si>
  <si>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</si>
  <si>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</si>
  <si>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</si>
  <si>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</si>
  <si>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</si>
  <si>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</si>
  <si>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</si>
  <si>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</si>
  <si>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</si>
  <si>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</si>
  <si>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</si>
  <si>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</si>
  <si>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</si>
  <si>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</si>
  <si>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</si>
  <si>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</si>
  <si>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</si>
  <si>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</si>
  <si>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</si>
  <si>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</si>
  <si>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</si>
  <si>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</si>
  <si>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</si>
  <si>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</si>
  <si>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</si>
  <si>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</si>
  <si>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</si>
  <si>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</si>
  <si>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</si>
  <si>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</si>
  <si>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</si>
  <si>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</si>
  <si>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</si>
  <si>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</si>
  <si>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</si>
  <si>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</si>
  <si>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</si>
  <si>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</si>
  <si>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</si>
  <si>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</si>
  <si>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</si>
  <si>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</si>
  <si>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</si>
  <si>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</si>
  <si>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</si>
  <si>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</si>
  <si>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</si>
  <si>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</si>
  <si>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</si>
  <si>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</si>
  <si>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</si>
  <si>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</si>
  <si>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</si>
  <si>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</si>
  <si>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</si>
  <si>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</si>
  <si>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</si>
  <si>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</si>
  <si>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</si>
  <si>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</si>
  <si>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</si>
  <si>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</si>
  <si>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</si>
  <si>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</si>
  <si>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</si>
  <si>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</si>
  <si>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</si>
  <si>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</si>
  <si>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</si>
  <si>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</si>
  <si>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</si>
  <si>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</si>
  <si>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</si>
  <si>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</si>
  <si>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</si>
  <si>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</si>
  <si>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</si>
  <si>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</si>
  <si>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</si>
  <si>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</si>
  <si>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</si>
  <si>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</si>
  <si>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</si>
  <si>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</si>
  <si>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</si>
  <si>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</si>
  <si>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</si>
  <si>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</si>
  <si>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</si>
  <si>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</si>
  <si>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</si>
  <si>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</si>
  <si>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</si>
  <si>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</si>
  <si>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</si>
  <si>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</si>
  <si>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</si>
  <si>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</si>
  <si>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</si>
  <si>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</si>
  <si>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</si>
  <si>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</si>
  <si>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</si>
  <si>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</si>
  <si>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</si>
  <si>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</si>
  <si>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</si>
  <si>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</si>
  <si>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</si>
  <si>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</si>
  <si>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</si>
  <si>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</si>
  <si>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</si>
  <si>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</si>
  <si>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</si>
  <si>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</si>
  <si>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</si>
  <si>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</si>
  <si>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</si>
  <si>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</si>
  <si>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</si>
  <si>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</si>
  <si>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</si>
  <si>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</si>
  <si>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</si>
  <si>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</si>
  <si>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</si>
  <si>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</si>
  <si>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</si>
  <si>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</si>
  <si>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</si>
  <si>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</si>
  <si>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</si>
  <si>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</si>
  <si>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</si>
  <si>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</si>
  <si>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</si>
  <si>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</si>
  <si>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</si>
  <si>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</si>
  <si>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</si>
  <si>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</si>
  <si>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</si>
  <si>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</si>
  <si>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</si>
  <si>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</si>
  <si>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</si>
  <si>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</si>
  <si>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</si>
  <si>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</si>
  <si>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</si>
  <si>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</si>
  <si>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</si>
  <si>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</si>
  <si>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</si>
  <si>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</si>
  <si>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</si>
  <si>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</si>
  <si>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</si>
  <si>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</si>
  <si>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</si>
  <si>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</si>
  <si>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</si>
  <si>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</si>
  <si>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</si>
  <si>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</si>
  <si>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</si>
  <si>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</si>
  <si>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</si>
  <si>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</si>
  <si>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</si>
  <si>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</si>
  <si>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</si>
  <si>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</si>
  <si>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</si>
  <si>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</si>
  <si>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</si>
  <si>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</si>
  <si>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</si>
  <si>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</si>
  <si>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</si>
  <si>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</si>
  <si>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</si>
  <si>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</si>
  <si>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</si>
  <si>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</si>
  <si>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</si>
  <si>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</si>
  <si>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</si>
  <si>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</si>
  <si>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</si>
  <si>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</si>
  <si>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</si>
  <si>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</si>
  <si>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</si>
  <si>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</si>
  <si>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</si>
  <si>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</si>
  <si>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</si>
  <si>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</si>
  <si>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</si>
  <si>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</si>
  <si>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</si>
  <si>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</si>
  <si>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</si>
  <si>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</si>
  <si>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</si>
  <si>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</si>
  <si>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</si>
  <si>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</si>
  <si>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</si>
  <si>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</si>
  <si>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</si>
  <si>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</si>
  <si>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</si>
  <si>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</si>
  <si>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</si>
  <si>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</si>
  <si>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</si>
  <si>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</si>
  <si>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</si>
  <si>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</si>
  <si>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</si>
  <si>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</si>
  <si>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</si>
  <si>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</si>
  <si>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</si>
  <si>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</si>
  <si>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</si>
  <si>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</si>
  <si>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</si>
  <si>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</si>
  <si>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</si>
  <si>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</si>
  <si>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</si>
  <si>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</si>
  <si>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</si>
  <si>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</si>
  <si>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</si>
  <si>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</si>
  <si>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</si>
  <si>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</si>
  <si>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</si>
  <si>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</si>
  <si>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</si>
  <si>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</si>
  <si>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</si>
  <si>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</si>
  <si>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</si>
  <si>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</si>
  <si>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</si>
  <si>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</si>
  <si>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</si>
  <si>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</si>
  <si>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</si>
  <si>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</si>
  <si>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</si>
  <si>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</si>
  <si>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</si>
  <si>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</si>
  <si>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</si>
  <si>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</si>
  <si>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</si>
  <si>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</si>
  <si>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</si>
  <si>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</si>
  <si>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</si>
  <si>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</si>
  <si>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</si>
  <si>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</si>
  <si>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</si>
  <si>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</si>
  <si>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</si>
  <si>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</si>
  <si>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</si>
  <si>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</si>
  <si>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</si>
  <si>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</si>
  <si>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</si>
  <si>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</si>
  <si>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</si>
  <si>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</si>
  <si>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</si>
  <si>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</si>
  <si>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</si>
  <si>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</si>
  <si>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</si>
  <si>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</si>
  <si>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</si>
  <si>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</si>
  <si>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</si>
  <si>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</si>
  <si>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</si>
  <si>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</si>
  <si>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</si>
  <si>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</si>
  <si>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</si>
  <si>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</si>
  <si>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</si>
  <si>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</si>
  <si>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</si>
  <si>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</si>
  <si>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</si>
  <si>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</si>
  <si>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</si>
  <si>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</si>
  <si>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</si>
  <si>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</si>
  <si>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</si>
  <si>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</si>
  <si>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</si>
  <si>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</si>
  <si>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</si>
  <si>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</si>
  <si>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</si>
  <si>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</si>
  <si>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</si>
  <si>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</si>
  <si>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</si>
  <si>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</si>
  <si>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</si>
  <si>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</si>
  <si>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</si>
  <si>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</si>
  <si>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</si>
  <si>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</si>
  <si>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</si>
  <si>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</si>
  <si>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</si>
  <si>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</si>
  <si>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</si>
  <si>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</si>
  <si>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</si>
  <si>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</si>
  <si>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</si>
  <si>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</si>
  <si>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</si>
  <si>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</si>
  <si>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</si>
  <si>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</si>
  <si>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</si>
  <si>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</si>
  <si>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</si>
  <si>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</si>
  <si>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</si>
  <si>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</si>
  <si>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</si>
  <si>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</si>
  <si>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</si>
  <si>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</si>
  <si>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</si>
  <si>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</si>
  <si>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</si>
  <si>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</si>
  <si>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</si>
  <si>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</si>
  <si>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</si>
  <si>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</si>
  <si>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</si>
  <si>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</si>
  <si>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</si>
  <si>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</si>
  <si>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</si>
  <si>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</si>
  <si>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</si>
  <si>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</si>
  <si>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</si>
  <si>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</si>
  <si>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</si>
  <si>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</si>
  <si>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</si>
  <si>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</si>
  <si>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</si>
  <si>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</si>
  <si>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</si>
  <si>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</si>
  <si>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</si>
  <si>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</si>
  <si>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</si>
  <si>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</si>
  <si>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</si>
  <si>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</si>
  <si>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</si>
  <si>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</si>
  <si>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</si>
  <si>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</si>
  <si>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</si>
  <si>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</si>
  <si>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</si>
  <si>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</si>
  <si>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</si>
  <si>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</si>
  <si>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</si>
  <si>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</si>
  <si>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</si>
  <si>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</si>
  <si>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</si>
  <si>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</si>
  <si>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</si>
  <si>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</si>
  <si>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</si>
  <si>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</si>
  <si>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</si>
  <si>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</si>
  <si>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</si>
  <si>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</si>
  <si>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</si>
  <si>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</si>
  <si>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</si>
  <si>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</si>
  <si>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</si>
  <si>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</si>
  <si>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</si>
  <si>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</si>
  <si>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</si>
  <si>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</si>
  <si>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</si>
  <si>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</si>
  <si>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</si>
  <si>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</si>
  <si>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</si>
  <si>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</si>
  <si>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</si>
  <si>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</si>
  <si>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</si>
  <si>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</si>
  <si>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</si>
  <si>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</si>
  <si>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</si>
  <si>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</si>
  <si>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</si>
  <si>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</si>
  <si>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</si>
  <si>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</si>
  <si>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</si>
  <si>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</si>
  <si>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</si>
  <si>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</si>
  <si>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</si>
  <si>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</si>
  <si>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</si>
  <si>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</si>
  <si>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</si>
  <si>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</si>
  <si>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</si>
  <si>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</si>
  <si>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</si>
  <si>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</si>
  <si>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</si>
  <si>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</si>
  <si>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</si>
  <si>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</si>
  <si>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</si>
  <si>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</si>
  <si>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</si>
  <si>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</si>
  <si>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</si>
  <si>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</si>
  <si>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</si>
  <si>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</si>
  <si>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</si>
  <si>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</si>
  <si>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</si>
  <si>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</si>
  <si>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</si>
  <si>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</si>
  <si>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</si>
  <si>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</si>
  <si>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</si>
  <si>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</si>
  <si>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</si>
  <si>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</si>
  <si>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</si>
  <si>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</si>
  <si>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</si>
  <si>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</si>
  <si>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</si>
  <si>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</si>
  <si>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</si>
  <si>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</si>
  <si>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</si>
  <si>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</si>
  <si>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</si>
  <si>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</si>
  <si>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</si>
  <si>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</si>
  <si>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</si>
  <si>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</si>
  <si>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</si>
  <si>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</si>
  <si>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</si>
  <si>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</si>
  <si>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</si>
  <si>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</si>
  <si>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</si>
  <si>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</si>
  <si>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</si>
  <si>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</si>
  <si>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</si>
  <si>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</si>
  <si>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</si>
  <si>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</si>
  <si>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</si>
  <si>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</si>
  <si>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</si>
  <si>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</si>
  <si>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</si>
  <si>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</si>
  <si>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</si>
  <si>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</si>
  <si>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</si>
  <si>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</si>
  <si>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</si>
  <si>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</si>
  <si>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</si>
  <si>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</si>
  <si>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</si>
  <si>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</si>
  <si>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</si>
  <si>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</si>
  <si>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</si>
  <si>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</si>
  <si>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</si>
  <si>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</si>
  <si>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</si>
  <si>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</si>
  <si>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</si>
  <si>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</si>
  <si>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</si>
  <si>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</si>
  <si>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</si>
  <si>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</si>
  <si>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</si>
  <si>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</si>
  <si>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</si>
  <si>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</si>
  <si>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</si>
  <si>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</si>
  <si>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</si>
  <si>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</si>
  <si>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</si>
  <si>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</si>
  <si>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</si>
  <si>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</si>
  <si>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</si>
  <si>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</si>
  <si>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</si>
  <si>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</si>
  <si>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</si>
  <si>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</si>
  <si>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</si>
  <si>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</si>
  <si>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</si>
  <si>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</si>
  <si>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</si>
  <si>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</si>
  <si>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</si>
  <si>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</si>
  <si>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</si>
  <si>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</si>
  <si>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</si>
  <si>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</si>
  <si>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</si>
  <si>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</si>
  <si>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</si>
  <si>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</si>
  <si>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</si>
  <si>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</si>
  <si>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</si>
  <si>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</si>
  <si>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</si>
  <si>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</si>
  <si>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</si>
  <si>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</si>
  <si>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</si>
  <si>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</si>
  <si>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</si>
  <si>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</si>
  <si>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</si>
  <si>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</si>
  <si>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</si>
  <si>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</si>
  <si>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</si>
  <si>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</si>
  <si>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</si>
  <si>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</si>
  <si>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</si>
  <si>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</si>
  <si>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</si>
  <si>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</si>
  <si>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</si>
  <si>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</si>
  <si>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</si>
  <si>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</si>
  <si>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</si>
  <si>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</si>
  <si>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</si>
  <si>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</si>
  <si>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</si>
  <si>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</si>
  <si>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</si>
  <si>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</si>
  <si>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</si>
  <si>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</si>
  <si>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</si>
  <si>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</si>
  <si>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</si>
  <si>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</si>
  <si>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</si>
  <si>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</si>
  <si>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</si>
  <si>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</si>
  <si>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</si>
  <si>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</si>
  <si>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</si>
  <si>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</si>
  <si>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</si>
  <si>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</si>
  <si>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</si>
  <si>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</si>
  <si>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</si>
  <si>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</si>
  <si>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</si>
  <si>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</si>
  <si>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</si>
  <si>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</si>
  <si>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</si>
  <si>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</si>
  <si>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</si>
  <si>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</si>
  <si>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</si>
  <si>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</si>
  <si>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</si>
  <si>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</si>
  <si>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</si>
  <si>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</si>
  <si>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</si>
  <si>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</si>
  <si>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</si>
  <si>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</si>
  <si>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</si>
  <si>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</si>
  <si>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</si>
  <si>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</si>
  <si>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</si>
  <si>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</si>
  <si>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</si>
  <si>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</si>
  <si>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</si>
  <si>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</si>
  <si>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</si>
  <si>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</si>
  <si>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</si>
  <si>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</si>
  <si>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</si>
  <si>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</si>
  <si>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</si>
  <si>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</si>
  <si>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</si>
  <si>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</si>
  <si>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</si>
  <si>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</si>
  <si>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</si>
  <si>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</si>
  <si>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</si>
  <si>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</si>
  <si>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</si>
  <si>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</si>
  <si>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</si>
  <si>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</si>
  <si>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</si>
  <si>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</si>
  <si>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</si>
  <si>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</si>
  <si>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</si>
  <si>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</si>
  <si>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</si>
  <si>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</si>
  <si>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</si>
  <si>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</si>
  <si>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</si>
  <si>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</si>
  <si>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</si>
  <si>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</si>
  <si>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</si>
  <si>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</si>
  <si>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</si>
  <si>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</si>
  <si>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</si>
  <si>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</si>
  <si>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</si>
  <si>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</si>
  <si>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</si>
  <si>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</si>
  <si>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</si>
  <si>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</si>
  <si>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</si>
  <si>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</si>
  <si>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</si>
  <si>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</si>
  <si>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</si>
  <si>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</si>
  <si>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</si>
  <si>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</si>
  <si>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</si>
  <si>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</si>
  <si>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</si>
  <si>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</si>
  <si>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</si>
  <si>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</si>
  <si>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</si>
  <si>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</si>
  <si>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</si>
  <si>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</si>
  <si>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</si>
  <si>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</si>
  <si>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</si>
  <si>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</si>
  <si>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</si>
  <si>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</si>
  <si>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</si>
  <si>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</si>
  <si>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</si>
  <si>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</si>
  <si>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</si>
  <si>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</si>
  <si>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</si>
  <si>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</si>
  <si>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</si>
  <si>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</si>
  <si>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</si>
  <si>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</si>
  <si>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</si>
  <si>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</si>
  <si>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</si>
  <si>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</si>
  <si>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</si>
  <si>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</si>
  <si>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</si>
  <si>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</si>
  <si>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</si>
  <si>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</si>
  <si>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</si>
  <si>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</si>
  <si>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</si>
  <si>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</si>
  <si>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</si>
  <si>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</si>
  <si>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</si>
  <si>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</si>
  <si>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</si>
  <si>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</si>
  <si>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</si>
  <si>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</si>
  <si>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</si>
  <si>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</si>
  <si>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</si>
  <si>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</si>
  <si>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</si>
  <si>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</si>
  <si>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</si>
  <si>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</si>
  <si>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</si>
  <si>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</si>
  <si>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</si>
  <si>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</si>
  <si>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</si>
  <si>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</si>
  <si>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</si>
  <si>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</si>
  <si>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</si>
  <si>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</si>
  <si>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</si>
  <si>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</si>
  <si>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</si>
  <si>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</si>
  <si>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</si>
  <si>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</si>
  <si>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</si>
  <si>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</si>
  <si>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</si>
  <si>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</si>
  <si>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</si>
  <si>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</si>
  <si>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</si>
  <si>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</si>
  <si>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</si>
  <si>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</si>
  <si>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</si>
  <si>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</si>
  <si>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</si>
  <si>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</si>
  <si>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</si>
  <si>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</si>
  <si>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</si>
  <si>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</si>
  <si>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</si>
  <si>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</si>
  <si>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</si>
  <si>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</si>
  <si>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</si>
  <si>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</si>
  <si>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</si>
  <si>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</si>
  <si>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</si>
  <si>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</si>
  <si>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</si>
  <si>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</si>
  <si>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</si>
  <si>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</si>
  <si>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</si>
  <si>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</si>
  <si>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</si>
  <si>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</si>
  <si>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</si>
  <si>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</si>
  <si>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</si>
  <si>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</si>
  <si>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</si>
  <si>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</si>
  <si>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</si>
  <si>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</si>
  <si>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</si>
  <si>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</si>
  <si>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</si>
  <si>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</si>
  <si>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</si>
  <si>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</si>
  <si>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</si>
  <si>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</si>
  <si>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</si>
  <si>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</si>
  <si>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</si>
  <si>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</si>
  <si>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</si>
  <si>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</si>
  <si>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</si>
  <si>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</si>
  <si>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</si>
  <si>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</si>
  <si>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</si>
  <si>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</si>
  <si>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</si>
  <si>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</si>
  <si>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</si>
  <si>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</si>
  <si>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</si>
  <si>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</si>
  <si>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</si>
  <si>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</si>
  <si>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</si>
  <si>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</si>
  <si>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</si>
  <si>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</si>
  <si>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</si>
  <si>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</si>
  <si>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</si>
  <si>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</si>
  <si>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</si>
  <si>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</si>
  <si>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</si>
  <si>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</si>
  <si>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</si>
  <si>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</si>
  <si>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</si>
  <si>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</si>
  <si>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</si>
  <si>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</si>
  <si>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</si>
  <si>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</si>
  <si>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</si>
  <si>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</si>
  <si>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</si>
  <si>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</si>
  <si>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</si>
  <si>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</si>
  <si>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</si>
  <si>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</si>
  <si>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</si>
  <si>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</si>
  <si>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</si>
  <si>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</si>
  <si>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</si>
  <si>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</si>
  <si>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</si>
  <si>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</si>
  <si>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</si>
  <si>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</si>
  <si>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</si>
  <si>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</si>
  <si>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</si>
  <si>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</si>
  <si>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</si>
  <si>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</si>
  <si>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</si>
  <si>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</si>
  <si>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</si>
  <si>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</si>
  <si>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</si>
  <si>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</si>
  <si>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</si>
  <si>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</si>
  <si>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</si>
  <si>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</si>
  <si>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</si>
  <si>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</si>
  <si>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</si>
  <si>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</si>
  <si>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</si>
  <si>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</si>
  <si>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</si>
  <si>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</si>
  <si>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</si>
  <si>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</si>
  <si>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</si>
  <si>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</si>
  <si>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</si>
  <si>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</si>
  <si>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</si>
  <si>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</si>
  <si>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</si>
  <si>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</si>
  <si>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</si>
  <si>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</si>
  <si>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</si>
  <si>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</si>
  <si>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</si>
  <si>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</si>
  <si>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</si>
  <si>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</si>
  <si>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</si>
  <si>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</si>
  <si>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</si>
  <si>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</si>
  <si>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</si>
  <si>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</si>
  <si>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</si>
  <si>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</si>
  <si>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</si>
  <si>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</si>
  <si>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</si>
  <si>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</si>
  <si>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</si>
  <si>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</si>
  <si>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</si>
  <si>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</si>
  <si>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</si>
  <si>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</si>
  <si>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</si>
  <si>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</si>
  <si>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</si>
  <si>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</si>
  <si>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</si>
  <si>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</si>
  <si>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</si>
  <si>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</si>
  <si>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</si>
  <si>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</si>
  <si>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</si>
  <si>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</si>
  <si>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</si>
  <si>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</si>
  <si>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</si>
  <si>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</si>
  <si>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</si>
  <si>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</si>
  <si>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</si>
  <si>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</si>
  <si>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</si>
  <si>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</si>
  <si>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</si>
  <si>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</si>
  <si>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</si>
  <si>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</si>
  <si>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</si>
  <si>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</si>
  <si>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</si>
  <si>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</si>
  <si>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</si>
  <si>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</si>
  <si>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</si>
  <si>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</si>
  <si>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</si>
  <si>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</si>
  <si>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</si>
  <si>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</si>
  <si>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</si>
  <si>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</si>
  <si>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</si>
  <si>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</si>
  <si>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</si>
  <si>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</si>
  <si>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</si>
  <si>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</si>
  <si>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</si>
  <si>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</si>
  <si>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</si>
  <si>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</si>
  <si>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</si>
  <si>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</si>
  <si>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</si>
  <si>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</si>
  <si>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</si>
  <si>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</si>
  <si>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</si>
  <si>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</si>
  <si>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</si>
  <si>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</si>
  <si>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</si>
  <si>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</si>
  <si>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</si>
  <si>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</si>
  <si>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</si>
  <si>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</si>
  <si>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</si>
  <si>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</si>
  <si>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</si>
  <si>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</si>
  <si>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</si>
  <si>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</si>
  <si>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</si>
  <si>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</si>
  <si>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</si>
  <si>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</si>
  <si>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</si>
  <si>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</si>
  <si>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</si>
  <si>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</si>
  <si>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</si>
  <si>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</si>
  <si>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</si>
  <si>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</si>
  <si>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</si>
  <si>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</si>
  <si>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</si>
  <si>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</si>
  <si>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</si>
  <si>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</si>
  <si>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</si>
  <si>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</si>
  <si>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</si>
  <si>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</si>
  <si>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</si>
  <si>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</si>
  <si>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</si>
  <si>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</si>
  <si>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</si>
  <si>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</si>
  <si>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</si>
  <si>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</si>
  <si>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</si>
  <si>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</si>
  <si>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</si>
  <si>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</si>
  <si>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</si>
  <si>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</si>
  <si>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</si>
  <si>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</si>
  <si>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</si>
  <si>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</si>
  <si>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</si>
  <si>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</si>
  <si>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</si>
  <si>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</si>
  <si>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</si>
  <si>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</si>
  <si>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</si>
  <si>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</si>
  <si>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</si>
  <si>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</si>
  <si>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</si>
  <si>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</si>
  <si>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</si>
  <si>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</si>
  <si>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</si>
  <si>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</si>
  <si>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</si>
  <si>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</si>
  <si>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</si>
  <si>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</si>
  <si>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</si>
  <si>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</si>
  <si>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</si>
  <si>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</si>
  <si>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</si>
  <si>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</si>
  <si>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</si>
  <si>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</si>
  <si>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</si>
  <si>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</si>
  <si>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</si>
  <si>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</si>
  <si>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</si>
  <si>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</si>
  <si>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</si>
  <si>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</si>
  <si>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</si>
  <si>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</si>
  <si>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</si>
  <si>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</si>
  <si>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</si>
  <si>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</si>
  <si>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</si>
  <si>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</si>
  <si>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</si>
  <si>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</si>
  <si>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</si>
  <si>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</si>
  <si>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</si>
  <si>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</si>
  <si>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</si>
  <si>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</si>
  <si>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</si>
  <si>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</si>
  <si>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</si>
  <si>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</si>
  <si>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</si>
  <si>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</si>
  <si>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</si>
  <si>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</si>
  <si>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</si>
  <si>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</si>
  <si>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</si>
  <si>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</si>
  <si>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</si>
  <si>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</si>
  <si>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</si>
  <si>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</si>
  <si>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</si>
  <si>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</si>
  <si>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</si>
  <si>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</si>
  <si>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</si>
  <si>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</si>
  <si>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</si>
  <si>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</si>
  <si>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</si>
  <si>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</si>
  <si>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</si>
  <si>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</si>
  <si>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</si>
  <si>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</si>
  <si>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</si>
  <si>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</si>
  <si>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</si>
  <si>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</si>
  <si>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</si>
  <si>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</si>
  <si>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</si>
  <si>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</si>
  <si>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</si>
  <si>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</si>
  <si>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</si>
  <si>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</si>
  <si>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</si>
  <si>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</si>
  <si>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</si>
  <si>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</si>
  <si>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</si>
  <si>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</si>
  <si>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</si>
  <si>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</si>
  <si>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</si>
  <si>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</si>
  <si>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</si>
  <si>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</si>
  <si>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</si>
  <si>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</si>
  <si>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</si>
  <si>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</si>
  <si>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</si>
  <si>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</si>
  <si>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</si>
  <si>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</si>
  <si>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</si>
  <si>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</si>
  <si>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</si>
  <si>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</si>
  <si>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</si>
  <si>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</si>
  <si>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</si>
  <si>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</si>
  <si>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</si>
  <si>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</si>
  <si>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</si>
  <si>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</si>
  <si>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</si>
  <si>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</si>
  <si>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</si>
  <si>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</si>
  <si>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</si>
  <si>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</si>
  <si>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</si>
  <si>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</si>
  <si>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</si>
  <si>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</si>
  <si>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</si>
  <si>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</si>
  <si>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</si>
  <si>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</si>
  <si>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</si>
  <si>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</si>
  <si>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</si>
  <si>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</si>
  <si>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</si>
  <si>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</si>
  <si>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</si>
  <si>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</si>
  <si>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</si>
  <si>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</si>
  <si>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</si>
  <si>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</si>
  <si>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</si>
  <si>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</si>
  <si>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</si>
  <si>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</si>
  <si>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</si>
  <si>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</si>
  <si>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</si>
  <si>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</si>
  <si>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</si>
  <si>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</si>
  <si>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</si>
  <si>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</si>
  <si>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</si>
  <si>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</si>
  <si>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</si>
  <si>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</si>
  <si>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</si>
  <si>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</si>
  <si>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</si>
  <si>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</si>
  <si>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</si>
  <si>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</si>
  <si>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</si>
  <si>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</si>
  <si>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</si>
  <si>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</si>
  <si>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</si>
  <si>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</si>
  <si>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</si>
  <si>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</si>
  <si>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</si>
  <si>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</si>
  <si>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</si>
  <si>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</si>
  <si>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</si>
  <si>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</si>
  <si>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</si>
  <si>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</si>
  <si>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</si>
  <si>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</si>
  <si>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</si>
  <si>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</si>
  <si>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</si>
  <si>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</si>
  <si>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</si>
  <si>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</si>
  <si>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</si>
  <si>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</si>
  <si>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</si>
  <si>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</si>
  <si>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</si>
  <si>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</si>
  <si>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</si>
  <si>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</si>
  <si>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</si>
  <si>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</si>
  <si>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</si>
  <si>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</si>
  <si>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</si>
  <si>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</si>
  <si>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</si>
  <si>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</si>
  <si>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</si>
  <si>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</si>
  <si>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</si>
  <si>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</si>
  <si>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</si>
  <si>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</si>
  <si>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</si>
  <si>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</si>
  <si>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</si>
  <si>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</si>
  <si>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</si>
  <si>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</si>
  <si>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</si>
  <si>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</si>
  <si>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</si>
  <si>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</si>
  <si>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</si>
  <si>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</si>
  <si>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</si>
  <si>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</si>
  <si>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</si>
  <si>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</si>
  <si>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</si>
  <si>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</si>
  <si>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</si>
  <si>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</si>
  <si>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</si>
  <si>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</si>
  <si>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</si>
  <si>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</si>
  <si>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</si>
  <si>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</si>
  <si>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</si>
  <si>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</si>
  <si>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</si>
  <si>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</si>
  <si>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</si>
  <si>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</si>
  <si>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</si>
  <si>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</si>
  <si>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</si>
  <si>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</si>
  <si>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</si>
  <si>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</si>
  <si>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</si>
  <si>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</si>
  <si>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</si>
  <si>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</si>
  <si>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</si>
  <si>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</si>
  <si>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</si>
  <si>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</si>
  <si>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</si>
  <si>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</si>
  <si>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</si>
  <si>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</si>
  <si>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</si>
  <si>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</si>
  <si>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</si>
  <si>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</si>
  <si>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</si>
  <si>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</si>
  <si>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</si>
  <si>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</si>
  <si>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</si>
  <si>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</si>
  <si>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</si>
  <si>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</si>
  <si>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</si>
  <si>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</si>
  <si>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</si>
  <si>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</si>
  <si>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</si>
  <si>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</si>
  <si>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</si>
  <si>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</si>
  <si>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</si>
  <si>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</si>
  <si>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</si>
  <si>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</si>
  <si>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</si>
  <si>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</si>
  <si>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</si>
  <si>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</si>
  <si>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</si>
  <si>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</si>
  <si>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</si>
  <si>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</si>
  <si>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</si>
  <si>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</si>
  <si>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</si>
  <si>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</si>
  <si>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</si>
  <si>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</si>
  <si>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</si>
  <si>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</si>
  <si>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</si>
  <si>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</si>
  <si>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</si>
  <si>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</si>
  <si>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</si>
  <si>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</si>
  <si>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</si>
  <si>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</si>
  <si>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</si>
  <si>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</si>
  <si>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</si>
  <si>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</si>
  <si>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</si>
  <si>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</si>
  <si>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</si>
  <si>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</si>
  <si>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</si>
  <si>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</si>
  <si>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</si>
  <si>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</si>
  <si>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</si>
  <si>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</si>
  <si>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</si>
  <si>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</si>
  <si>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</si>
  <si>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</si>
  <si>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</si>
  <si>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</si>
  <si>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</si>
  <si>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</si>
  <si>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</si>
  <si>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</si>
  <si>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</si>
  <si>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</si>
  <si>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</si>
  <si>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</si>
  <si>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</si>
  <si>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</si>
  <si>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</si>
  <si>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</si>
  <si>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</si>
  <si>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</si>
  <si>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</si>
  <si>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</si>
  <si>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</si>
  <si>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</si>
  <si>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</si>
  <si>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</si>
  <si>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</si>
  <si>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</si>
  <si>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</si>
  <si>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</si>
  <si>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</si>
  <si>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</si>
  <si>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</si>
  <si>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</si>
  <si>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</si>
  <si>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</si>
  <si>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</si>
  <si>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</si>
  <si>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</si>
  <si>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</si>
  <si>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</si>
  <si>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</si>
  <si>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</si>
  <si>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</si>
  <si>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</si>
  <si>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</si>
  <si>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</si>
  <si>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</si>
  <si>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</si>
  <si>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</si>
  <si>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</si>
  <si>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</si>
  <si>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</si>
  <si>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</si>
  <si>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</si>
  <si>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</si>
  <si>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</si>
  <si>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</si>
  <si>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</si>
  <si>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</si>
  <si>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</si>
  <si>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</si>
  <si>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</si>
  <si>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</si>
  <si>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</si>
  <si>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</si>
  <si>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</si>
  <si>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</si>
  <si>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</si>
  <si>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</si>
  <si>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</si>
  <si>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</si>
  <si>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</si>
  <si>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</si>
  <si>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</si>
  <si>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</si>
  <si>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</si>
  <si>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</si>
  <si>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</si>
  <si>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</si>
  <si>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</si>
  <si>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</si>
  <si>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</si>
  <si>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</si>
  <si>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</si>
  <si>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</si>
  <si>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</si>
  <si>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</si>
  <si>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</si>
  <si>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</si>
  <si>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</si>
  <si>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</si>
  <si>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</si>
  <si>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</si>
  <si>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</si>
  <si>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</si>
  <si>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</si>
  <si>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</si>
  <si>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</si>
  <si>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</si>
  <si>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</si>
  <si>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</si>
  <si>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</si>
  <si>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</si>
  <si>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</si>
  <si>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</si>
  <si>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</si>
  <si>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</si>
  <si>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</si>
  <si>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</si>
  <si>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</si>
  <si>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</si>
  <si>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</si>
  <si>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</si>
  <si>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</si>
  <si>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</si>
  <si>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</si>
  <si>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</si>
  <si>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</si>
  <si>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</si>
  <si>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</si>
  <si>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</si>
  <si>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</si>
  <si>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</si>
  <si>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</si>
  <si>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</si>
  <si>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</si>
  <si>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</si>
  <si>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</si>
  <si>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</si>
  <si>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</si>
  <si>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</si>
  <si>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</si>
  <si>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</si>
  <si>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</si>
  <si>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</si>
  <si>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</si>
  <si>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</si>
  <si>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</si>
  <si>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</si>
  <si>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</si>
  <si>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</si>
  <si>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</si>
  <si>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</si>
  <si>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</si>
  <si>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</si>
  <si>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</si>
  <si>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</si>
  <si>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</si>
  <si>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</si>
  <si>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</si>
  <si>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</si>
  <si>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</si>
  <si>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</si>
  <si>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</si>
  <si>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</si>
  <si>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</si>
  <si>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</si>
  <si>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</si>
  <si>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</si>
  <si>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</si>
  <si>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</si>
  <si>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</si>
  <si>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</si>
  <si>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</si>
  <si>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</si>
  <si>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</si>
  <si>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</si>
  <si>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</si>
  <si>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</si>
  <si>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</si>
  <si>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</si>
  <si>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</si>
  <si>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</si>
  <si>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</si>
  <si>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</si>
  <si>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</si>
  <si>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</si>
  <si>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</si>
  <si>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</si>
  <si>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</si>
  <si>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</si>
  <si>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</si>
  <si>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</si>
  <si>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</si>
  <si>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</si>
  <si>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</si>
  <si>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</si>
  <si>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</si>
  <si>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</si>
  <si>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</si>
  <si>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</si>
  <si>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</si>
  <si>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</si>
  <si>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</si>
  <si>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</si>
  <si>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</si>
  <si>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</si>
  <si>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</si>
  <si>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</si>
  <si>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</si>
  <si>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</si>
  <si>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</si>
  <si>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</si>
  <si>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</si>
  <si>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</si>
  <si>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</si>
  <si>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</si>
  <si>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</si>
  <si>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</si>
  <si>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</si>
  <si>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</si>
  <si>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</si>
  <si>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</si>
  <si>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</si>
  <si>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</si>
  <si>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</si>
  <si>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</si>
  <si>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</si>
  <si>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</si>
  <si>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</si>
  <si>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</si>
  <si>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</si>
  <si>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</si>
  <si>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</si>
  <si>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</si>
  <si>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</si>
  <si>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</si>
  <si>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</si>
  <si>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</si>
  <si>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</si>
  <si>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</si>
  <si>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</si>
  <si>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</si>
  <si>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</si>
  <si>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</si>
  <si>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</si>
  <si>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</si>
  <si>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</si>
  <si>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</si>
  <si>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</si>
  <si>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</si>
  <si>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</si>
  <si>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</si>
  <si>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</si>
  <si>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</si>
  <si>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</si>
  <si>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</si>
  <si>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</si>
  <si>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</si>
  <si>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</si>
  <si>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</si>
  <si>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</si>
  <si>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</si>
  <si>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</si>
  <si>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</si>
  <si>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</si>
  <si>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</si>
  <si>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</si>
  <si>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</si>
  <si>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</si>
  <si>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</si>
  <si>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</si>
  <si>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</si>
  <si>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</si>
  <si>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</si>
  <si>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</si>
  <si>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</si>
  <si>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</si>
  <si>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</si>
  <si>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</si>
  <si>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</si>
  <si>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</si>
  <si>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</si>
  <si>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</si>
  <si>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</si>
  <si>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</si>
  <si>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</si>
  <si>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</si>
  <si>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</si>
  <si>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</si>
  <si>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</si>
  <si>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</si>
  <si>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</si>
  <si>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</si>
  <si>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</si>
  <si>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</si>
  <si>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</si>
  <si>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</si>
  <si>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</si>
  <si>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</si>
  <si>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</si>
  <si>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</si>
  <si>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</si>
  <si>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</si>
  <si>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</si>
  <si>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</si>
  <si>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</si>
  <si>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</si>
  <si>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</si>
  <si>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</si>
  <si>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</si>
  <si>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</si>
  <si>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</si>
  <si>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</si>
  <si>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</si>
  <si>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</si>
  <si>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</si>
  <si>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</si>
  <si>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</si>
  <si>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</si>
  <si>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</si>
  <si>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</si>
  <si>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</si>
  <si>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</si>
  <si>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</si>
  <si>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</si>
  <si>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</si>
  <si>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</si>
  <si>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</si>
  <si>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</si>
  <si>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</si>
  <si>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</si>
  <si>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</si>
  <si>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</si>
  <si>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</si>
  <si>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</si>
  <si>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</si>
  <si>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</si>
  <si>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</si>
  <si>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</si>
  <si>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</si>
  <si>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</si>
  <si>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</si>
  <si>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</si>
  <si>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</si>
  <si>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</si>
  <si>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</si>
  <si>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</si>
  <si>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</si>
  <si>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</si>
  <si>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</si>
  <si>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</si>
  <si>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</si>
  <si>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</si>
  <si>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</si>
  <si>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</si>
  <si>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</si>
  <si>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</si>
  <si>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</si>
  <si>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</si>
  <si>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</si>
  <si>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</si>
  <si>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</si>
  <si>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</si>
  <si>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</si>
  <si>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</si>
  <si>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</si>
  <si>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</si>
  <si>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</si>
  <si>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</si>
  <si>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</si>
  <si>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</si>
  <si>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</si>
  <si>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</si>
  <si>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</si>
  <si>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</si>
  <si>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</si>
  <si>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</si>
  <si>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</si>
  <si>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</si>
  <si>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</si>
  <si>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</si>
  <si>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</si>
  <si>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</si>
  <si>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</si>
  <si>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</si>
  <si>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</si>
  <si>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</si>
  <si>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</si>
  <si>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</si>
  <si>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</si>
  <si>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</si>
  <si>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</si>
  <si>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</si>
  <si>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</si>
  <si>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</si>
  <si>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</si>
  <si>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</si>
  <si>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</si>
  <si>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</si>
  <si>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</si>
  <si>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</si>
  <si>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</si>
  <si>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</si>
  <si>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</si>
  <si>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</si>
  <si>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</si>
  <si>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</si>
  <si>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</si>
  <si>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</si>
  <si>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</si>
  <si>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</si>
  <si>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</si>
  <si>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</si>
  <si>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</si>
  <si>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</si>
  <si>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</si>
  <si>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</si>
  <si>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</si>
  <si>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</si>
  <si>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</si>
  <si>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</si>
  <si>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</si>
  <si>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</si>
  <si>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</si>
  <si>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</si>
  <si>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</si>
  <si>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</si>
  <si>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</si>
  <si>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</si>
  <si>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</si>
  <si>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</si>
  <si>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</si>
  <si>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</si>
  <si>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</si>
  <si>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</si>
  <si>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</si>
  <si>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</si>
  <si>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</si>
  <si>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</si>
  <si>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</si>
  <si>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</si>
  <si>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</si>
  <si>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</si>
  <si>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</si>
  <si>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</si>
  <si>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</si>
  <si>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</si>
  <si>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</si>
  <si>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</si>
  <si>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</si>
  <si>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</si>
  <si>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</si>
  <si>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</si>
  <si>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</si>
  <si>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</si>
  <si>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</si>
  <si>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</si>
  <si>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</si>
  <si>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</si>
  <si>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</si>
  <si>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</si>
  <si>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</si>
  <si>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</si>
  <si>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</si>
  <si>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</si>
  <si>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</si>
  <si>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</si>
  <si>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</si>
  <si>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</si>
  <si>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</si>
  <si>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</si>
  <si>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</si>
  <si>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</si>
  <si>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</si>
  <si>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</si>
  <si>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</si>
  <si>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</si>
  <si>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</si>
  <si>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</si>
  <si>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</si>
  <si>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</si>
  <si>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</si>
  <si>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</si>
  <si>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</si>
  <si>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</si>
  <si>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</si>
  <si>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</si>
  <si>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</si>
  <si>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</si>
  <si>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</si>
  <si>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</si>
  <si>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</si>
  <si>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</si>
  <si>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</si>
  <si>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</si>
  <si>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</si>
  <si>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</si>
  <si>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</si>
  <si>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</si>
  <si>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</si>
  <si>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</si>
  <si>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</si>
  <si>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</si>
  <si>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</si>
  <si>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</si>
  <si>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</si>
  <si>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</si>
  <si>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</si>
  <si>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</si>
  <si>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</si>
  <si>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</si>
  <si>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</si>
  <si>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</si>
  <si>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</si>
  <si>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</si>
  <si>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</si>
  <si>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</si>
  <si>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</si>
  <si>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</si>
  <si>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</si>
  <si>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</si>
  <si>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</si>
  <si>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</si>
  <si>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</si>
  <si>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</si>
  <si>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</si>
  <si>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</si>
  <si>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</si>
  <si>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</si>
  <si>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</si>
  <si>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</si>
  <si>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</si>
  <si>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</si>
  <si>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</si>
  <si>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</si>
  <si>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</si>
  <si>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</si>
  <si>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</si>
  <si>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</si>
  <si>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</si>
  <si>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</si>
  <si>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</si>
  <si>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</si>
  <si>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</si>
  <si>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</si>
  <si>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</si>
  <si>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</si>
  <si>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</si>
  <si>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</si>
  <si>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</si>
  <si>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</si>
  <si>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</si>
  <si>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</si>
  <si>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</si>
  <si>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</si>
  <si>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</si>
  <si>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</si>
  <si>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</si>
  <si>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</si>
  <si>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</si>
  <si>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</si>
  <si>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</si>
  <si>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</si>
  <si>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</si>
  <si>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</si>
  <si>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</si>
  <si>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</si>
  <si>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</si>
  <si>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</si>
  <si>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</si>
  <si>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</si>
  <si>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</si>
  <si>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</si>
  <si>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</si>
  <si>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</si>
  <si>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</si>
  <si>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</si>
  <si>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</si>
  <si>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</si>
  <si>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</si>
  <si>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</si>
  <si>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</si>
  <si>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</si>
  <si>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</si>
  <si>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</si>
  <si>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</si>
  <si>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</si>
  <si>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</si>
  <si>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</si>
  <si>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</si>
  <si>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</si>
  <si>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</si>
  <si>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</si>
  <si>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</si>
  <si>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</si>
  <si>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</si>
  <si>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</si>
  <si>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</si>
  <si>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</si>
  <si>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</si>
  <si>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</si>
  <si>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</si>
  <si>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</si>
  <si>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</si>
  <si>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</si>
  <si>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</si>
  <si>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</si>
  <si>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</si>
  <si>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</si>
  <si>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</si>
  <si>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</si>
  <si>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</si>
  <si>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</si>
  <si>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</si>
  <si>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</si>
  <si>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</si>
  <si>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</si>
  <si>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</si>
  <si>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</si>
  <si>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</si>
  <si>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</si>
  <si>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</si>
  <si>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</si>
  <si>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</si>
  <si>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</si>
  <si>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</si>
  <si>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</si>
  <si>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</si>
  <si>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</si>
  <si>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</si>
  <si>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</si>
  <si>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</si>
  <si>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</si>
  <si>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</si>
  <si>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</si>
  <si>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</si>
  <si>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</si>
  <si>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</si>
  <si>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</si>
  <si>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</si>
  <si>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</si>
  <si>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</si>
  <si>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</si>
  <si>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</si>
  <si>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</si>
  <si>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</si>
  <si>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</si>
  <si>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</si>
  <si>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</si>
  <si>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</si>
  <si>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</si>
  <si>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</si>
  <si>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</si>
  <si>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</si>
  <si>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</si>
  <si>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</si>
  <si>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</si>
  <si>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</si>
  <si>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</si>
  <si>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</si>
  <si>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</si>
  <si>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</si>
  <si>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</si>
  <si>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</si>
  <si>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</si>
  <si>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</si>
  <si>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</si>
  <si>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</si>
  <si>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</si>
  <si>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</si>
  <si>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</si>
  <si>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</si>
  <si>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</si>
  <si>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</si>
  <si>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</si>
  <si>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</si>
  <si>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</si>
  <si>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</si>
  <si>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</si>
  <si>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</si>
  <si>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</si>
  <si>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</si>
  <si>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</si>
  <si>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</si>
  <si>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</si>
  <si>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</si>
  <si>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</si>
  <si>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</si>
  <si>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</si>
  <si>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</si>
  <si>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</si>
  <si>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</si>
  <si>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</si>
  <si>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</si>
  <si>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</si>
  <si>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</si>
  <si>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</si>
  <si>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</si>
  <si>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</si>
  <si>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</si>
  <si>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</si>
  <si>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</si>
  <si>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</si>
  <si>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</si>
  <si>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</si>
  <si>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</si>
  <si>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</si>
  <si>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</si>
  <si>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</si>
  <si>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</si>
  <si>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</si>
  <si>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</si>
  <si>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</si>
  <si>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</si>
  <si>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</si>
  <si>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</si>
  <si>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</si>
  <si>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</si>
  <si>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</si>
  <si>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</si>
  <si>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</si>
  <si>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</si>
  <si>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</si>
  <si>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</si>
  <si>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</si>
  <si>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</si>
  <si>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</si>
  <si>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</si>
  <si>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</si>
  <si>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</si>
  <si>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</si>
  <si>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</si>
  <si>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</si>
  <si>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</si>
  <si>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</si>
  <si>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</si>
  <si>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</si>
  <si>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</si>
  <si>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</si>
  <si>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</si>
  <si>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</si>
  <si>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</si>
  <si>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</si>
  <si>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</si>
  <si>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</si>
  <si>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</si>
  <si>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</si>
  <si>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</si>
  <si>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</si>
  <si>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</si>
  <si>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</si>
  <si>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</si>
  <si>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</si>
  <si>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</si>
  <si>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</si>
  <si>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</si>
  <si>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</si>
  <si>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</si>
  <si>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</si>
  <si>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</si>
  <si>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</si>
  <si>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</si>
  <si>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</si>
  <si>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</si>
  <si>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</si>
  <si>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</si>
  <si>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</si>
  <si>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</si>
  <si>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</si>
  <si>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</si>
  <si>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</si>
  <si>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</si>
  <si>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</si>
  <si>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</si>
  <si>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</si>
  <si>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</si>
  <si>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</si>
  <si>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</si>
  <si>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</si>
  <si>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</si>
  <si>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</si>
  <si>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</si>
  <si>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</si>
  <si>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</si>
  <si>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</si>
  <si>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</si>
  <si>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</si>
  <si>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</si>
  <si>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</si>
  <si>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</si>
  <si>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</si>
  <si>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</si>
  <si>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</si>
  <si>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</si>
  <si>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</si>
  <si>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</si>
  <si>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</si>
  <si>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</si>
  <si>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</si>
  <si>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</si>
  <si>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</si>
  <si>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</si>
  <si>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</si>
  <si>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</si>
  <si>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</si>
  <si>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</si>
  <si>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</si>
  <si>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</si>
  <si>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</si>
  <si>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</si>
  <si>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</si>
  <si>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</si>
  <si>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</si>
  <si>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</si>
  <si>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</si>
  <si>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</si>
  <si>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</si>
  <si>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</si>
  <si>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</si>
  <si>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</si>
  <si>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</si>
  <si>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</si>
  <si>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</si>
  <si>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</si>
  <si>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</si>
  <si>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</si>
  <si>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</si>
  <si>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</si>
  <si>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</si>
  <si>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</si>
  <si>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</si>
  <si>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</si>
  <si>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</si>
  <si>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</si>
  <si>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</si>
  <si>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</si>
  <si>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</si>
  <si>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</si>
  <si>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</si>
  <si>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</si>
  <si>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</si>
  <si>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</si>
  <si>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</si>
  <si>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</si>
  <si>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</si>
  <si>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</si>
  <si>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</si>
  <si>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</si>
  <si>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</si>
  <si>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</si>
  <si>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</si>
  <si>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</si>
  <si>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</si>
  <si>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</si>
  <si>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</si>
  <si>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</si>
  <si>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</si>
  <si>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</si>
  <si>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</si>
  <si>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</si>
  <si>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</si>
  <si>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</si>
  <si>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</si>
  <si>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</si>
  <si>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</si>
  <si>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</si>
  <si>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</si>
  <si>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</si>
  <si>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</si>
  <si>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</si>
  <si>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</si>
  <si>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</si>
  <si>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</si>
  <si>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</si>
  <si>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</si>
  <si>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</si>
  <si>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</si>
  <si>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</si>
  <si>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</si>
  <si>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</si>
  <si>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</si>
  <si>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</si>
  <si>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</si>
  <si>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</si>
  <si>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</si>
  <si>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</si>
  <si>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</si>
  <si>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</si>
  <si>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</si>
  <si>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</si>
  <si>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</si>
  <si>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</si>
  <si>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</si>
  <si>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</si>
  <si>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</si>
  <si>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</si>
  <si>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</si>
  <si>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</si>
  <si>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</si>
  <si>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</si>
  <si>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</si>
  <si>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</si>
  <si>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</si>
  <si>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</si>
  <si>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</si>
  <si>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</si>
  <si>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</si>
  <si>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</si>
  <si>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</si>
  <si>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</si>
  <si>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</si>
  <si>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</si>
  <si>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</si>
  <si>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</si>
  <si>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</si>
  <si>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</si>
  <si>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</si>
  <si>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</si>
  <si>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</si>
  <si>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</si>
  <si>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</si>
  <si>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</si>
  <si>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</si>
  <si>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</si>
  <si>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</si>
  <si>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</si>
  <si>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</si>
  <si>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</si>
  <si>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</si>
  <si>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</si>
  <si>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</si>
  <si>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</si>
  <si>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</si>
  <si>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</si>
  <si>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</si>
  <si>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</si>
  <si>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</si>
  <si>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</si>
  <si>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</si>
  <si>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</si>
  <si>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</si>
  <si>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</si>
  <si>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</si>
  <si>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</si>
  <si>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</si>
  <si>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</si>
  <si>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</si>
  <si>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</si>
  <si>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</si>
  <si>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</si>
  <si>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</si>
  <si>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</si>
  <si>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</si>
  <si>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</si>
  <si>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</si>
  <si>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</si>
  <si>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</si>
  <si>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</si>
  <si>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</si>
  <si>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</si>
  <si>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</si>
  <si>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</si>
  <si>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</si>
  <si>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</si>
  <si>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</si>
  <si>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</si>
  <si>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</si>
  <si>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</si>
  <si>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</si>
  <si>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</si>
  <si>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</si>
  <si>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</si>
  <si>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</si>
  <si>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</si>
  <si>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</si>
  <si>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</si>
  <si>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</si>
  <si>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</si>
  <si>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</si>
  <si>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</si>
  <si>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</si>
  <si>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</si>
  <si>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</si>
  <si>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</si>
  <si>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</si>
  <si>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</si>
  <si>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</si>
  <si>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</si>
  <si>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</si>
  <si>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</si>
  <si>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</si>
  <si>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</si>
  <si>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</si>
  <si>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</si>
  <si>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</si>
  <si>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</si>
  <si>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</si>
  <si>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</si>
  <si>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</si>
  <si>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</si>
  <si>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</si>
  <si>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</si>
  <si>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</si>
  <si>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</si>
  <si>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</si>
  <si>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</si>
  <si>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</si>
  <si>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</si>
  <si>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</si>
  <si>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</si>
  <si>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</si>
  <si>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</si>
  <si>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</si>
  <si>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</si>
  <si>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</si>
  <si>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</si>
  <si>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</si>
  <si>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</si>
  <si>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</si>
  <si>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</si>
  <si>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</si>
  <si>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</si>
  <si>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</si>
  <si>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</si>
  <si>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</si>
  <si>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</si>
  <si>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</si>
  <si>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</si>
  <si>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</si>
  <si>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</si>
  <si>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</si>
  <si>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</si>
  <si>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</si>
  <si>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</si>
  <si>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</si>
  <si>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</si>
  <si>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</si>
  <si>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</si>
  <si>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</si>
  <si>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</si>
  <si>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</si>
  <si>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</si>
  <si>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</si>
  <si>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</si>
  <si>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</si>
  <si>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</si>
  <si>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</si>
  <si>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</si>
  <si>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</si>
  <si>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</si>
  <si>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</si>
  <si>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</si>
  <si>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</si>
  <si>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</si>
  <si>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</si>
  <si>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</si>
  <si>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</si>
  <si>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</si>
  <si>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</si>
  <si>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</si>
  <si>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</si>
  <si>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</si>
  <si>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</si>
  <si>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</si>
  <si>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</si>
  <si>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</si>
  <si>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</si>
  <si>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</si>
  <si>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</si>
  <si>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</si>
  <si>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</si>
  <si>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</si>
  <si>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</si>
  <si>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</si>
  <si>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</si>
  <si>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</si>
  <si>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</si>
  <si>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</si>
  <si>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</si>
  <si>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</si>
  <si>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</si>
  <si>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</si>
  <si>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</si>
  <si>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</si>
  <si>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</si>
  <si>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</si>
  <si>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</si>
  <si>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</si>
  <si>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</si>
  <si>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</si>
  <si>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</si>
  <si>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</si>
  <si>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</si>
  <si>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</si>
  <si>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</si>
  <si>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</si>
  <si>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</si>
  <si>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</si>
  <si>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</si>
  <si>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</si>
  <si>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</si>
  <si>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</si>
  <si>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</si>
  <si>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</si>
  <si>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</si>
  <si>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</si>
  <si>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</si>
  <si>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</si>
  <si>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</si>
  <si>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</si>
  <si>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</si>
  <si>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</si>
  <si>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</si>
  <si>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</si>
  <si>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</si>
  <si>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</si>
  <si>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</si>
  <si>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</si>
  <si>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</si>
  <si>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</si>
  <si>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</si>
  <si>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</si>
  <si>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</si>
  <si>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</si>
  <si>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</si>
  <si>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</si>
  <si>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</si>
  <si>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</si>
  <si>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</si>
  <si>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</si>
  <si>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</si>
  <si>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</si>
  <si>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</si>
  <si>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</si>
  <si>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</si>
  <si>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</si>
  <si>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</si>
  <si>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</si>
  <si>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</si>
  <si>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</si>
  <si>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</si>
  <si>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</si>
  <si>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</si>
  <si>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</si>
  <si>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</si>
  <si>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</si>
  <si>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</si>
  <si>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</si>
  <si>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</si>
  <si>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</si>
  <si>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</si>
  <si>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</si>
  <si>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</si>
  <si>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</si>
  <si>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</si>
  <si>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</si>
  <si>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</si>
  <si>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</si>
  <si>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</si>
  <si>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</si>
  <si>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</si>
  <si>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</si>
  <si>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</si>
  <si>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</si>
  <si>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</si>
  <si>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</si>
  <si>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</si>
  <si>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</si>
  <si>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</si>
  <si>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</si>
  <si>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</si>
  <si>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</si>
  <si>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</si>
  <si>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</si>
  <si>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</si>
  <si>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</si>
  <si>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</si>
  <si>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</si>
  <si>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</si>
  <si>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</si>
  <si>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</si>
  <si>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</si>
  <si>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</si>
  <si>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</si>
  <si>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</si>
  <si>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</si>
  <si>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</si>
  <si>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</si>
  <si>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</si>
  <si>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</si>
  <si>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</si>
  <si>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</si>
  <si>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</si>
  <si>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</si>
  <si>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</si>
  <si>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</si>
  <si>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</si>
  <si>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</si>
  <si>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</si>
  <si>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</si>
  <si>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</si>
  <si>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</si>
  <si>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</si>
  <si>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</si>
  <si>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</si>
  <si>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</si>
  <si>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</si>
  <si>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</si>
  <si>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</si>
  <si>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</si>
  <si>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</si>
  <si>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</si>
  <si>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</si>
  <si>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</si>
  <si>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</si>
  <si>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</si>
  <si>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</si>
  <si>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</si>
  <si>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</si>
  <si>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</si>
  <si>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</si>
  <si>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</si>
  <si>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</si>
  <si>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</si>
  <si>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</si>
  <si>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</si>
  <si>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</si>
  <si>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</si>
  <si>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</si>
  <si>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</si>
  <si>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</si>
  <si>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</si>
  <si>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</si>
  <si>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</si>
  <si>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</si>
  <si>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</si>
  <si>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</si>
  <si>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</si>
  <si>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</si>
  <si>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</si>
  <si>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</si>
  <si>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</si>
  <si>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</si>
  <si>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</si>
  <si>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</si>
  <si>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</si>
  <si>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</si>
  <si>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</si>
  <si>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</si>
  <si>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</si>
  <si>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</si>
  <si>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</si>
  <si>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</si>
  <si>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</si>
  <si>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</si>
  <si>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</si>
  <si>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</si>
  <si>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</si>
  <si>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</si>
  <si>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</si>
  <si>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</si>
  <si>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</si>
  <si>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</si>
  <si>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</si>
  <si>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</si>
  <si>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</si>
  <si>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</si>
  <si>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</si>
  <si>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</si>
  <si>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</si>
  <si>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</si>
  <si>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</si>
  <si>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</si>
  <si>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</si>
  <si>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</si>
  <si>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</si>
  <si>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</si>
  <si>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</si>
  <si>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</si>
  <si>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</si>
  <si>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</si>
  <si>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</si>
  <si>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</si>
  <si>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</si>
  <si>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</si>
  <si>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</si>
  <si>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</si>
  <si>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</si>
  <si>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</si>
  <si>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</si>
  <si>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</si>
  <si>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</si>
  <si>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</si>
  <si>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</si>
  <si>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</si>
  <si>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</si>
  <si>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</si>
  <si>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</si>
  <si>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</si>
  <si>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</si>
  <si>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</si>
  <si>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</si>
  <si>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</si>
  <si>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</si>
  <si>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</si>
  <si>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</si>
  <si>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</si>
  <si>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</si>
  <si>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</si>
  <si>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</si>
  <si>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</si>
  <si>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</si>
  <si>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</si>
  <si>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</si>
  <si>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</si>
  <si>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</si>
  <si>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</si>
  <si>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</si>
  <si>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</si>
  <si>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</si>
  <si>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</si>
  <si>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</si>
  <si>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</si>
  <si>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</si>
  <si>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</si>
  <si>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</si>
  <si>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</si>
  <si>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</si>
  <si>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</si>
  <si>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</si>
  <si>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</si>
  <si>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</si>
  <si>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</si>
  <si>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</si>
  <si>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</si>
  <si>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</si>
  <si>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</si>
  <si>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</si>
  <si>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</si>
  <si>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</si>
  <si>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</si>
  <si>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</si>
  <si>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</si>
  <si>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</si>
  <si>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</si>
  <si>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</si>
  <si>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</si>
  <si>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</si>
  <si>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</si>
  <si>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</si>
  <si>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</si>
  <si>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</si>
  <si>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</si>
  <si>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</si>
  <si>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</si>
  <si>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</si>
  <si>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</si>
  <si>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</si>
  <si>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</si>
  <si>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</si>
  <si>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</si>
  <si>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</si>
  <si>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</si>
  <si>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</si>
  <si>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</si>
  <si>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</si>
  <si>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</si>
  <si>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</si>
  <si>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</si>
  <si>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</si>
  <si>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</si>
  <si>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</si>
  <si>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</si>
  <si>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</si>
  <si>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</si>
  <si>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</si>
  <si>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</si>
  <si>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</si>
  <si>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</si>
  <si>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</si>
  <si>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</si>
  <si>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</si>
  <si>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</si>
  <si>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</si>
  <si>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</si>
  <si>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</si>
  <si>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</si>
  <si>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</si>
  <si>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</si>
  <si>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</si>
  <si>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</si>
  <si>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</si>
  <si>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</si>
  <si>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</si>
  <si>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</si>
  <si>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</si>
  <si>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</si>
  <si>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</si>
  <si>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</si>
  <si>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</si>
  <si>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</si>
  <si>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</si>
  <si>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</si>
  <si>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</si>
  <si>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</si>
  <si>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</si>
  <si>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</si>
  <si>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</si>
  <si>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</si>
  <si>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</si>
  <si>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</si>
  <si>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</si>
  <si>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</si>
  <si>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</si>
  <si>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</si>
  <si>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</si>
  <si>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</si>
  <si>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</si>
  <si>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</si>
  <si>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</si>
  <si>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</si>
  <si>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</si>
  <si>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</si>
  <si>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</si>
  <si>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</si>
  <si>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</si>
  <si>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</si>
  <si>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</si>
  <si>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</si>
  <si>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</si>
  <si>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</si>
  <si>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</si>
  <si>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</si>
  <si>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</si>
  <si>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</si>
  <si>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</si>
  <si>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</si>
  <si>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</si>
  <si>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</si>
  <si>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</si>
  <si>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</si>
  <si>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</si>
  <si>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</si>
  <si>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</si>
  <si>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</si>
  <si>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</si>
  <si>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</si>
  <si>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</si>
  <si>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</si>
  <si>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</si>
  <si>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</si>
  <si>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</si>
  <si>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</si>
  <si>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</si>
  <si>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</si>
  <si>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</si>
  <si>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</si>
  <si>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</si>
  <si>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</si>
  <si>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</si>
  <si>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</si>
  <si>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</si>
  <si>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</si>
  <si>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</si>
  <si>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</si>
  <si>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</si>
  <si>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</si>
  <si>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</si>
  <si>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</si>
  <si>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</si>
  <si>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</si>
  <si>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</si>
  <si>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</si>
  <si>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</si>
  <si>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</si>
  <si>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</si>
  <si>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</si>
  <si>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</si>
  <si>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</si>
  <si>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</si>
  <si>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</si>
  <si>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</si>
  <si>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</si>
  <si>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</si>
  <si>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</si>
  <si>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</si>
  <si>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</si>
  <si>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</si>
  <si>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</si>
  <si>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</si>
  <si>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</si>
  <si>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</si>
  <si>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</si>
  <si>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</si>
  <si>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</si>
  <si>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</si>
  <si>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</si>
  <si>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</si>
  <si>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</si>
  <si>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</si>
  <si>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</si>
  <si>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</si>
  <si>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</si>
  <si>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</si>
  <si>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</si>
  <si>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</si>
  <si>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</si>
  <si>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</si>
  <si>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</si>
  <si>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</si>
  <si>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</si>
  <si>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</si>
  <si>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</si>
  <si>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</si>
  <si>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</si>
  <si>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</si>
  <si>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</si>
  <si>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</si>
  <si>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</si>
  <si>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</si>
  <si>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</si>
  <si>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</si>
  <si>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</si>
  <si>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</si>
  <si>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</si>
  <si>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</si>
  <si>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</si>
  <si>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</si>
  <si>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</si>
  <si>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</si>
  <si>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</si>
  <si>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</si>
  <si>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</si>
  <si>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</si>
  <si>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</si>
  <si>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</si>
  <si>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</si>
  <si>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</si>
  <si>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</si>
  <si>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</si>
  <si>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</si>
  <si>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</si>
  <si>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</si>
  <si>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</si>
  <si>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</si>
  <si>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</si>
  <si>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</si>
  <si>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</si>
  <si>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</si>
  <si>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</si>
  <si>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</si>
  <si>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</si>
  <si>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</si>
  <si>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</si>
  <si>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</si>
  <si>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</si>
  <si>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</si>
  <si>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</si>
  <si>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</si>
  <si>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</si>
  <si>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</si>
  <si>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</si>
  <si>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</si>
  <si>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</si>
  <si>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</si>
  <si>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</si>
  <si>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</si>
  <si>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</si>
  <si>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</si>
  <si>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</si>
  <si>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</si>
  <si>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</si>
  <si>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</si>
  <si>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</si>
  <si>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</si>
  <si>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</si>
  <si>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</si>
  <si>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</si>
  <si>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</si>
  <si>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</si>
  <si>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</si>
  <si>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</si>
  <si>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</si>
  <si>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</si>
  <si>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</si>
  <si>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</si>
  <si>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</si>
  <si>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</si>
  <si>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</si>
  <si>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</si>
  <si>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</si>
  <si>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</si>
  <si>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</si>
  <si>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</si>
  <si>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</si>
  <si>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</si>
  <si>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</si>
  <si>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</si>
  <si>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</si>
  <si>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</si>
  <si>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</si>
  <si>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</si>
  <si>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</si>
  <si>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</si>
  <si>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</si>
  <si>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</si>
  <si>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</si>
  <si>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</si>
  <si>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</si>
  <si>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</si>
  <si>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</si>
  <si>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</si>
  <si>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</si>
  <si>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</si>
  <si>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</si>
  <si>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</si>
  <si>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</si>
  <si>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</si>
  <si>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</si>
  <si>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</si>
  <si>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</si>
  <si>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</si>
  <si>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</si>
  <si>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</si>
  <si>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</si>
  <si>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</si>
  <si>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</si>
  <si>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</si>
  <si>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</si>
  <si>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</si>
  <si>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</si>
  <si>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</si>
  <si>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</si>
  <si>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</si>
  <si>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</si>
  <si>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</si>
  <si>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</si>
  <si>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</si>
  <si>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</si>
  <si>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</si>
  <si>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</si>
  <si>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</si>
  <si>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</si>
  <si>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</si>
  <si>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</si>
  <si>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</si>
  <si>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</si>
  <si>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</si>
  <si>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</si>
  <si>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</si>
  <si>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</si>
  <si>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</si>
  <si>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</si>
  <si>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</si>
  <si>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</si>
  <si>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</si>
  <si>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</si>
  <si>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</si>
  <si>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</si>
  <si>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</si>
  <si>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</si>
  <si>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</si>
  <si>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</si>
  <si>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</si>
  <si>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</si>
  <si>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</si>
  <si>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</si>
  <si>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</si>
  <si>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</si>
  <si>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</si>
  <si>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</si>
  <si>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</si>
  <si>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</si>
  <si>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</si>
  <si>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</si>
  <si>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</si>
  <si>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</si>
  <si>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</si>
  <si>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</si>
  <si>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</si>
  <si>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</si>
  <si>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</si>
  <si>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</si>
  <si>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</si>
  <si>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</si>
  <si>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</si>
  <si>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</si>
  <si>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</si>
  <si>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</si>
  <si>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</si>
  <si>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</si>
  <si>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</si>
  <si>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</si>
  <si>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</si>
  <si>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</si>
  <si>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</si>
  <si>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</si>
  <si>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</si>
  <si>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</si>
  <si>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</si>
  <si>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</si>
  <si>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</si>
  <si>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</si>
  <si>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</si>
  <si>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</si>
  <si>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</si>
  <si>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</si>
  <si>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</si>
  <si>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</si>
  <si>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</si>
  <si>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</si>
  <si>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</si>
  <si>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</si>
  <si>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</si>
  <si>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</si>
  <si>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</si>
  <si>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</si>
  <si>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</si>
  <si>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</si>
  <si>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</si>
  <si>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</si>
  <si>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</si>
  <si>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</si>
  <si>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</si>
  <si>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</si>
  <si>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</si>
  <si>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</si>
  <si>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</si>
  <si>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</si>
  <si>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</si>
  <si>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</si>
  <si>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</si>
  <si>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</si>
  <si>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</si>
  <si>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</si>
  <si>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</si>
  <si>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</si>
  <si>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</si>
  <si>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</si>
  <si>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</si>
  <si>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</si>
  <si>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</si>
  <si>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</si>
  <si>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</si>
  <si>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</si>
  <si>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</si>
  <si>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</si>
  <si>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</si>
  <si>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</si>
  <si>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</si>
  <si>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</si>
  <si>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</si>
  <si>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</si>
  <si>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</si>
  <si>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</si>
  <si>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</si>
  <si>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</si>
  <si>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</si>
  <si>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</si>
  <si>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</si>
  <si>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</si>
  <si>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</si>
  <si>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</si>
  <si>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</si>
  <si>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</si>
  <si>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</si>
  <si>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</si>
  <si>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</si>
  <si>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</si>
  <si>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</si>
  <si>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</si>
  <si>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</si>
  <si>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</si>
  <si>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</si>
  <si>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</si>
  <si>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</si>
  <si>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</si>
  <si>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</si>
  <si>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</si>
  <si>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</si>
  <si>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</si>
  <si>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</si>
  <si>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</si>
  <si>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</si>
  <si>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</si>
  <si>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</si>
  <si>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</si>
  <si>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</si>
  <si>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</si>
  <si>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</si>
  <si>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</si>
  <si>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</si>
  <si>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</si>
  <si>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</si>
  <si>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</si>
  <si>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</si>
  <si>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</si>
  <si>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</si>
  <si>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</si>
  <si>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</si>
  <si>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</si>
  <si>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</si>
  <si>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</si>
  <si>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</si>
  <si>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</si>
  <si>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</si>
  <si>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</si>
  <si>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</si>
  <si>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</si>
  <si>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</si>
  <si>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</si>
  <si>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</si>
  <si>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</si>
  <si>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</si>
  <si>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</si>
  <si>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</si>
  <si>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</si>
  <si>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</si>
  <si>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</si>
  <si>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</si>
  <si>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</si>
  <si>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</si>
  <si>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</si>
  <si>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</si>
  <si>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</si>
  <si>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</si>
  <si>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</si>
  <si>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</si>
  <si>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</si>
  <si>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</si>
  <si>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</si>
  <si>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</si>
  <si>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</si>
  <si>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</si>
  <si>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</si>
  <si>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</si>
  <si>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</si>
  <si>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</si>
  <si>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</si>
  <si>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</si>
  <si>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</si>
  <si>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</si>
  <si>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</si>
  <si>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</si>
  <si>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</si>
  <si>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</si>
  <si>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</si>
  <si>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</si>
  <si>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</si>
  <si>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</si>
  <si>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</si>
  <si>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</si>
  <si>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</si>
  <si>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</si>
  <si>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</si>
  <si>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</si>
  <si>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</si>
  <si>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</si>
  <si>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</si>
  <si>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</si>
  <si>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</si>
  <si>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</si>
  <si>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</si>
  <si>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</si>
  <si>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</si>
  <si>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</si>
  <si>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</si>
  <si>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</si>
  <si>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</si>
  <si>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</si>
  <si>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</si>
  <si>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</si>
  <si>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</si>
  <si>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</si>
  <si>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</si>
  <si>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</si>
  <si>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</si>
  <si>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</si>
  <si>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</si>
  <si>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</si>
  <si>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</si>
  <si>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</si>
  <si>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</si>
  <si>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</si>
  <si>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</si>
  <si>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</si>
  <si>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</si>
  <si>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</si>
  <si>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</si>
  <si>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</si>
  <si>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</si>
  <si>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</si>
  <si>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</si>
  <si>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</si>
  <si>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</si>
  <si>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</si>
  <si>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</si>
  <si>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</si>
  <si>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</si>
  <si>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</si>
  <si>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</si>
  <si>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</si>
  <si>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</si>
  <si>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</si>
  <si>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</si>
  <si>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</si>
  <si>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</si>
  <si>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</si>
  <si>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</si>
  <si>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</si>
  <si>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</si>
  <si>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</si>
  <si>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</si>
  <si>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</si>
  <si>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</si>
  <si>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</si>
  <si>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</si>
  <si>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</si>
  <si>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</si>
  <si>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</si>
  <si>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</si>
  <si>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</si>
  <si>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</si>
  <si>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</si>
  <si>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</si>
  <si>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</si>
  <si>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</si>
  <si>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</si>
  <si>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</si>
  <si>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</si>
  <si>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</si>
  <si>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</si>
  <si>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</si>
  <si>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</si>
  <si>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</si>
  <si>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</si>
  <si>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</si>
  <si>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</si>
  <si>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</si>
  <si>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</si>
  <si>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</si>
  <si>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</si>
  <si>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</si>
  <si>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</si>
  <si>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</si>
  <si>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</si>
  <si>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</si>
  <si>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</si>
  <si>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</si>
  <si>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</si>
  <si>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</si>
  <si>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</si>
  <si>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</si>
  <si>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</si>
  <si>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</si>
  <si>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</si>
  <si>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</si>
  <si>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</si>
  <si>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</si>
  <si>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</si>
  <si>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</si>
  <si>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</si>
  <si>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</si>
  <si>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</si>
  <si>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</si>
  <si>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</si>
  <si>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</si>
  <si>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</si>
  <si>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</si>
  <si>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</si>
  <si>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</si>
  <si>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</si>
  <si>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</si>
  <si>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</si>
  <si>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</si>
  <si>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</si>
  <si>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</si>
  <si>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</si>
  <si>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</si>
  <si>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</si>
  <si>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</si>
  <si>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</si>
  <si>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</si>
  <si>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</si>
  <si>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</si>
  <si>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</si>
  <si>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</si>
  <si>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</si>
  <si>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</si>
  <si>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</si>
  <si>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</si>
  <si>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</si>
  <si>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</si>
  <si>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</si>
  <si>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</si>
  <si>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</si>
  <si>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</si>
  <si>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</si>
  <si>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</si>
  <si>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</si>
  <si>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</si>
  <si>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</si>
  <si>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</si>
  <si>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</si>
  <si>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</si>
  <si>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</si>
  <si>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</si>
  <si>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</si>
  <si>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</si>
  <si>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</si>
  <si>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</si>
  <si>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</si>
  <si>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</si>
  <si>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</si>
  <si>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</si>
  <si>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</si>
  <si>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</si>
  <si>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</si>
  <si>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</si>
  <si>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</si>
  <si>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</si>
  <si>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</si>
  <si>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</si>
  <si>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</si>
  <si>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</si>
  <si>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</si>
  <si>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</si>
  <si>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</si>
  <si>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</si>
  <si>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</si>
  <si>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</si>
  <si>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</si>
  <si>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</si>
  <si>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</si>
  <si>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</si>
  <si>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</si>
  <si>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</si>
  <si>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</si>
  <si>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</si>
  <si>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</si>
  <si>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</si>
  <si>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</si>
  <si>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</si>
  <si>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</si>
  <si>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</si>
  <si>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</si>
  <si>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</si>
  <si>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</si>
  <si>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</si>
  <si>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</si>
  <si>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</si>
  <si>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</si>
  <si>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</si>
  <si>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</si>
  <si>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</si>
  <si>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</si>
  <si>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</si>
  <si>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</si>
  <si>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</si>
  <si>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</si>
  <si>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</si>
  <si>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</si>
  <si>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</si>
  <si>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</si>
  <si>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</si>
  <si>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</si>
  <si>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</si>
  <si>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</si>
  <si>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</si>
  <si>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</si>
  <si>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</si>
  <si>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</si>
  <si>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</si>
  <si>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</si>
  <si>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</si>
  <si>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</si>
  <si>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</si>
  <si>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</si>
  <si>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</si>
  <si>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</si>
  <si>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</si>
  <si>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</si>
  <si>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</si>
  <si>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</si>
  <si>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</si>
  <si>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</si>
  <si>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</si>
  <si>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</si>
  <si>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</si>
  <si>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</si>
  <si>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</si>
  <si>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</si>
  <si>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</si>
  <si>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</si>
  <si>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</si>
  <si>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</si>
  <si>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</si>
  <si>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</si>
  <si>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</si>
  <si>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</si>
  <si>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</si>
  <si>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</si>
  <si>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</si>
  <si>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</si>
  <si>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</si>
  <si>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</si>
  <si>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</si>
  <si>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</si>
  <si>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</si>
  <si>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</si>
  <si>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</si>
  <si>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</si>
  <si>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</si>
  <si>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</si>
  <si>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</si>
  <si>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</si>
  <si>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</si>
  <si>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</si>
  <si>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</si>
  <si>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</si>
  <si>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</si>
  <si>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</si>
  <si>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</si>
  <si>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</si>
  <si>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</si>
  <si>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</si>
  <si>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</si>
  <si>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</si>
  <si>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</si>
  <si>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</si>
  <si>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</si>
  <si>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</si>
  <si>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</si>
  <si>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</si>
  <si>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</si>
  <si>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</si>
  <si>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</si>
  <si>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</si>
  <si>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</si>
  <si>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</si>
  <si>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</si>
  <si>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</si>
  <si>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</si>
  <si>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</si>
  <si>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</si>
  <si>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</si>
  <si>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</si>
  <si>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</si>
  <si>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</si>
  <si>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</si>
  <si>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</si>
  <si>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</si>
  <si>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</si>
  <si>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</si>
  <si>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</si>
  <si>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</si>
  <si>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</si>
  <si>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</si>
  <si>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</si>
  <si>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</si>
  <si>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</si>
  <si>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</si>
  <si>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</si>
  <si>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</si>
  <si>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</si>
  <si>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</si>
  <si>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</si>
  <si>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</si>
  <si>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</si>
  <si>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</si>
  <si>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</si>
  <si>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</si>
  <si>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</si>
  <si>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</si>
  <si>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</si>
  <si>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</si>
  <si>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</si>
  <si>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</si>
  <si>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</si>
  <si>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</si>
  <si>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</si>
  <si>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</si>
  <si>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</si>
  <si>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</si>
  <si>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</si>
  <si>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</si>
  <si>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</si>
  <si>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</si>
  <si>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</si>
  <si>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</si>
  <si>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</si>
  <si>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</si>
  <si>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</si>
  <si>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</si>
  <si>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</si>
  <si>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</si>
  <si>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</si>
  <si>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</si>
  <si>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</si>
  <si>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</si>
  <si>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</si>
  <si>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</si>
  <si>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</si>
  <si>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</si>
  <si>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</si>
  <si>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</si>
  <si>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</si>
  <si>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</si>
  <si>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</si>
  <si>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</si>
  <si>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</si>
  <si>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</si>
  <si>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</si>
  <si>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</si>
  <si>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</si>
  <si>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</si>
  <si>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</si>
  <si>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</si>
  <si>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</si>
  <si>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</si>
  <si>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</si>
  <si>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</si>
  <si>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</si>
  <si>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</si>
  <si>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</si>
  <si>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</si>
  <si>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</si>
  <si>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</si>
  <si>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</si>
  <si>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</si>
  <si>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</si>
  <si>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</si>
  <si>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</si>
  <si>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</si>
  <si>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</si>
  <si>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</si>
  <si>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</si>
  <si>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</si>
  <si>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</si>
  <si>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</si>
  <si>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</si>
  <si>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</si>
  <si>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</si>
  <si>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</si>
  <si>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</si>
  <si>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</si>
  <si>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</si>
  <si>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</si>
  <si>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</si>
  <si>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</si>
  <si>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</si>
  <si>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</si>
  <si>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</si>
  <si>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</si>
  <si>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</si>
  <si>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</si>
  <si>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</si>
  <si>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</si>
  <si>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</si>
  <si>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</si>
  <si>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</si>
  <si>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</si>
  <si>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</si>
  <si>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</si>
  <si>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</si>
  <si>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</si>
  <si>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</si>
  <si>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</si>
  <si>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</si>
  <si>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</si>
  <si>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</si>
  <si>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</si>
  <si>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</si>
  <si>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</si>
  <si>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</si>
  <si>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</si>
  <si>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</si>
  <si>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</si>
  <si>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</si>
  <si>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</si>
  <si>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</si>
  <si>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</si>
  <si>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</si>
  <si>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</si>
  <si>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</si>
  <si>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</si>
  <si>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</si>
  <si>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</si>
  <si>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</si>
  <si>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</si>
  <si>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</si>
  <si>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</si>
  <si>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</si>
  <si>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</si>
  <si>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</si>
  <si>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</si>
  <si>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</si>
  <si>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</si>
  <si>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</si>
  <si>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</si>
  <si>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</si>
  <si>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</si>
  <si>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</si>
  <si>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</si>
  <si>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</si>
  <si>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</si>
  <si>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</si>
  <si>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</si>
  <si>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</si>
  <si>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</si>
  <si>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</si>
  <si>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</si>
  <si>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</si>
  <si>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</si>
  <si>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</si>
  <si>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</si>
  <si>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</si>
  <si>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</si>
  <si>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</si>
  <si>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</si>
  <si>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</si>
  <si>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</si>
  <si>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</si>
  <si>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</si>
  <si>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</si>
  <si>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</si>
  <si>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</si>
  <si>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</si>
  <si>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</si>
  <si>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</si>
  <si>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</si>
  <si>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</si>
  <si>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</si>
  <si>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</si>
  <si>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</si>
  <si>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</si>
  <si>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</si>
  <si>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</si>
  <si>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</si>
  <si>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</si>
  <si>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</si>
  <si>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</si>
  <si>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</si>
  <si>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</si>
  <si>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</si>
  <si>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</si>
  <si>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</si>
  <si>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</si>
  <si>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</si>
  <si>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</si>
  <si>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</si>
  <si>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</si>
  <si>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</si>
  <si>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</si>
  <si>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</si>
  <si>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</si>
  <si>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</si>
  <si>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</si>
  <si>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</si>
  <si>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</si>
  <si>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</si>
  <si>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</si>
  <si>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</si>
  <si>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</si>
  <si>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</si>
  <si>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</si>
  <si>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</si>
  <si>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</si>
  <si>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</si>
  <si>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</si>
  <si>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</si>
  <si>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</si>
  <si>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</si>
  <si>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</si>
  <si>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</si>
  <si>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</si>
  <si>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</si>
  <si>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</si>
  <si>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</si>
  <si>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</si>
  <si>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</si>
  <si>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</si>
  <si>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</si>
  <si>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</si>
  <si>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</si>
  <si>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</si>
  <si>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</si>
  <si>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</si>
  <si>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</si>
  <si>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</si>
  <si>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</si>
  <si>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</si>
  <si>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</si>
  <si>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</si>
  <si>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</si>
  <si>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</si>
  <si>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</si>
  <si>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</si>
  <si>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</si>
  <si>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</si>
  <si>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</si>
  <si>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</si>
  <si>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</si>
  <si>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</si>
  <si>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</si>
  <si>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</si>
  <si>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</si>
  <si>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</si>
  <si>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</si>
  <si>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</si>
  <si>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</si>
  <si>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</si>
  <si>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</si>
  <si>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</si>
  <si>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</si>
  <si>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</si>
  <si>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</si>
  <si>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</si>
  <si>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</si>
  <si>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</si>
  <si>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</si>
  <si>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</si>
  <si>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</si>
  <si>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</si>
  <si>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</si>
  <si>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</si>
  <si>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</si>
  <si>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</si>
  <si>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</si>
  <si>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</si>
  <si>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</si>
  <si>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</si>
  <si>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</si>
  <si>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</si>
  <si>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</si>
  <si>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</si>
  <si>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</si>
  <si>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</si>
  <si>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</si>
  <si>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</si>
  <si>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</si>
  <si>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</si>
  <si>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</si>
  <si>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</si>
  <si>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</si>
  <si>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</si>
  <si>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</si>
  <si>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</si>
  <si>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</si>
  <si>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</si>
  <si>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</si>
  <si>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</si>
  <si>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</si>
  <si>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</si>
  <si>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</si>
  <si>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</si>
  <si>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</si>
  <si>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</si>
  <si>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</si>
  <si>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</si>
  <si>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</si>
  <si>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</si>
  <si>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</si>
  <si>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</si>
  <si>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</si>
  <si>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</si>
  <si>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</si>
  <si>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</si>
  <si>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</si>
  <si>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</si>
  <si>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</si>
  <si>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</si>
  <si>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</si>
  <si>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</si>
  <si>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</si>
  <si>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</si>
  <si>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</si>
  <si>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</si>
  <si>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</si>
  <si>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</si>
  <si>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</si>
  <si>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</si>
  <si>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</si>
  <si>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</si>
  <si>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</si>
  <si>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</si>
  <si>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</si>
  <si>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</si>
  <si>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</si>
  <si>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</si>
  <si>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</si>
  <si>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</si>
  <si>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</si>
  <si>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</si>
  <si>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</si>
  <si>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</si>
  <si>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</si>
  <si>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</si>
  <si>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</si>
  <si>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</si>
  <si>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</si>
  <si>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</si>
  <si>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</si>
  <si>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</si>
  <si>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</si>
  <si>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</si>
  <si>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</si>
  <si>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</si>
  <si>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</si>
  <si>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</si>
  <si>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</si>
  <si>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</si>
  <si>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</si>
  <si>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</si>
  <si>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</si>
  <si>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</si>
  <si>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</si>
  <si>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</si>
  <si>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</si>
  <si>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</si>
  <si>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</si>
  <si>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</si>
  <si>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</si>
  <si>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</si>
  <si>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</si>
  <si>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</si>
  <si>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</si>
  <si>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</si>
  <si>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</si>
  <si>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</si>
  <si>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</si>
  <si>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</si>
  <si>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</si>
  <si>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</si>
  <si>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</si>
  <si>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</si>
  <si>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</si>
  <si>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</si>
  <si>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</si>
  <si>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</si>
  <si>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</si>
  <si>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</si>
  <si>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</si>
  <si>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</si>
  <si>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</si>
  <si>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</si>
  <si>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</si>
  <si>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</si>
  <si>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</si>
  <si>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</si>
  <si>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</si>
  <si>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</si>
  <si>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</si>
  <si>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</si>
  <si>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</si>
  <si>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</si>
  <si>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</si>
  <si>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</si>
  <si>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</si>
  <si>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</si>
  <si>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</si>
  <si>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</si>
  <si>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</si>
  <si>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</si>
  <si>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</si>
  <si>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</si>
  <si>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</si>
  <si>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</si>
  <si>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</si>
  <si>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</si>
  <si>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</si>
  <si>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</si>
  <si>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</si>
  <si>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</si>
  <si>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</si>
  <si>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</si>
  <si>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</si>
  <si>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</si>
  <si>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</si>
  <si>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</si>
  <si>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</si>
  <si>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</si>
  <si>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</si>
  <si>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</si>
  <si>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</si>
  <si>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</si>
  <si>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</si>
  <si>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</si>
  <si>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</si>
  <si>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</si>
  <si>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</si>
  <si>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</si>
  <si>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</si>
  <si>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</si>
  <si>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</si>
  <si>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</si>
  <si>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</si>
  <si>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</si>
  <si>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</si>
  <si>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</si>
  <si>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</si>
  <si>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</si>
  <si>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</si>
  <si>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</si>
  <si>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</si>
  <si>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</si>
  <si>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</si>
  <si>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</si>
  <si>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</si>
  <si>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</si>
  <si>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</si>
  <si>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</si>
  <si>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</si>
  <si>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</si>
  <si>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</si>
  <si>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</si>
  <si>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</si>
  <si>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</si>
  <si>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</si>
  <si>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</si>
  <si>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</si>
  <si>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</si>
  <si>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</si>
  <si>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</si>
  <si>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</si>
  <si>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</si>
  <si>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</si>
  <si>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</si>
  <si>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</si>
  <si>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</si>
  <si>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</si>
  <si>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</si>
  <si>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</si>
  <si>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</si>
  <si>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</si>
  <si>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</si>
  <si>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</si>
  <si>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</si>
  <si>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</si>
  <si>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</si>
  <si>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</si>
  <si>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</si>
  <si>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</si>
  <si>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</si>
  <si>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</si>
  <si>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</si>
  <si>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</si>
  <si>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</si>
  <si>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</si>
  <si>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</si>
  <si>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</si>
  <si>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</si>
  <si>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</si>
  <si>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</si>
  <si>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</si>
  <si>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</si>
  <si>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</si>
  <si>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</si>
  <si>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</si>
  <si>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</si>
  <si>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</si>
  <si>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</si>
  <si>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</si>
  <si>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</si>
  <si>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</si>
  <si>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</si>
  <si>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</si>
  <si>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</si>
  <si>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</si>
  <si>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</si>
  <si>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</si>
  <si>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</si>
  <si>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</si>
  <si>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</si>
  <si>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</si>
  <si>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</si>
  <si>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</si>
  <si>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</si>
  <si>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</si>
  <si>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</si>
  <si>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</si>
  <si>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</si>
  <si>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</si>
  <si>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</si>
  <si>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</si>
  <si>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</si>
  <si>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</si>
  <si>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</si>
  <si>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</si>
  <si>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</si>
  <si>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</si>
  <si>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</si>
  <si>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</si>
  <si>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</si>
  <si>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</si>
  <si>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</si>
  <si>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</si>
  <si>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</si>
  <si>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</si>
  <si>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</si>
  <si>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</si>
  <si>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</si>
  <si>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</si>
  <si>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</si>
  <si>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</si>
  <si>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</si>
  <si>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</si>
  <si>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</si>
  <si>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</si>
  <si>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</si>
  <si>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</si>
  <si>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</si>
  <si>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</si>
  <si>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</si>
  <si>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</si>
  <si>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</si>
  <si>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</si>
  <si>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</si>
  <si>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</si>
  <si>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</si>
  <si>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</si>
  <si>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</si>
  <si>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</si>
  <si>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</si>
  <si>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</si>
  <si>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</si>
  <si>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</si>
  <si>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</si>
  <si>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</si>
  <si>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</si>
  <si>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</si>
  <si>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</si>
  <si>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</si>
  <si>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</si>
  <si>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</si>
  <si>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</si>
  <si>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</si>
  <si>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</si>
  <si>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</si>
  <si>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</si>
  <si>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</si>
  <si>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</si>
  <si>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</si>
  <si>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</si>
  <si>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</si>
  <si>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</si>
  <si>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</si>
  <si>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</si>
  <si>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</si>
  <si>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</si>
  <si>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</si>
  <si>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</si>
  <si>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</si>
  <si>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</si>
  <si>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</si>
  <si>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</si>
  <si>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</si>
  <si>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</si>
  <si>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</si>
  <si>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</si>
  <si>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</si>
  <si>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</si>
  <si>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</si>
  <si>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</si>
  <si>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</si>
  <si>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</si>
  <si>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</si>
  <si>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</si>
  <si>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</si>
  <si>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</si>
  <si>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</si>
  <si>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</si>
  <si>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</si>
  <si>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</si>
  <si>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</si>
  <si>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</si>
  <si>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</si>
  <si>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</si>
  <si>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</si>
  <si>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</si>
  <si>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</si>
  <si>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</si>
  <si>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</si>
  <si>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</si>
  <si>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</si>
  <si>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</si>
  <si>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</si>
  <si>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</si>
  <si>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</si>
  <si>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</si>
  <si>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</si>
  <si>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</si>
  <si>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</si>
  <si>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</si>
  <si>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</si>
  <si>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</si>
  <si>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</si>
  <si>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</si>
  <si>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</si>
  <si>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</si>
  <si>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</si>
  <si>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</si>
  <si>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</si>
  <si>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</si>
  <si>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</si>
  <si>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</si>
  <si>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</si>
  <si>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</si>
  <si>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</si>
  <si>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</si>
  <si>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</si>
  <si>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</si>
  <si>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</si>
  <si>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</si>
  <si>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</si>
  <si>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</si>
  <si>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</si>
  <si>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</si>
  <si>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</si>
  <si>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</si>
  <si>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</si>
  <si>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</si>
  <si>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</si>
  <si>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</si>
  <si>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</si>
  <si>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</si>
  <si>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</si>
  <si>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</si>
  <si>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</si>
  <si>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</si>
  <si>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</si>
  <si>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</si>
  <si>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</si>
  <si>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</si>
  <si>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</si>
  <si>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</si>
  <si>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</si>
  <si>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</si>
  <si>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</si>
  <si>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</si>
  <si>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</si>
  <si>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</si>
  <si>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</si>
  <si>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</si>
  <si>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</si>
  <si>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</si>
  <si>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</si>
  <si>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</si>
  <si>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</si>
  <si>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</si>
  <si>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</si>
  <si>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</si>
  <si>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</si>
  <si>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</si>
  <si>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</si>
  <si>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</si>
  <si>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</si>
  <si>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</si>
  <si>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</si>
  <si>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</si>
  <si>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</si>
  <si>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</si>
  <si>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</si>
  <si>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</si>
  <si>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</si>
  <si>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</si>
  <si>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</si>
  <si>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</si>
  <si>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</si>
  <si>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</si>
  <si>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</si>
  <si>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</si>
  <si>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</si>
  <si>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</si>
  <si>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</si>
  <si>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</si>
  <si>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</si>
  <si>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</si>
  <si>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</si>
  <si>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</si>
  <si>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</si>
  <si>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</si>
  <si>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</si>
  <si>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</si>
  <si>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</si>
  <si>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</si>
  <si>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</si>
  <si>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</si>
  <si>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</si>
  <si>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</si>
  <si>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</si>
  <si>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</si>
  <si>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</si>
  <si>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</si>
  <si>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</si>
  <si>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</si>
  <si>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</si>
  <si>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</si>
  <si>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</si>
  <si>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</si>
  <si>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</si>
  <si>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</si>
  <si>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</si>
  <si>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</si>
  <si>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</si>
  <si>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</si>
  <si>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</si>
  <si>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</si>
  <si>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</si>
  <si>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</si>
  <si>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</si>
  <si>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</si>
  <si>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</si>
  <si>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</si>
  <si>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</si>
  <si>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</si>
  <si>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</si>
  <si>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</si>
  <si>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</si>
  <si>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</si>
  <si>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</si>
  <si>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</si>
  <si>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</si>
  <si>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</si>
  <si>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</si>
  <si>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</si>
  <si>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</si>
  <si>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</si>
  <si>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</si>
  <si>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</si>
  <si>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</si>
  <si>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</si>
  <si>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</si>
  <si>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</si>
  <si>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</si>
  <si>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</si>
  <si>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</si>
  <si>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</si>
  <si>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</si>
  <si>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</si>
  <si>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</si>
  <si>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</si>
  <si>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</si>
  <si>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</si>
  <si>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</si>
  <si>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</si>
  <si>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</si>
  <si>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</si>
  <si>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</si>
  <si>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</si>
  <si>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</si>
  <si>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</si>
  <si>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</si>
  <si>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</si>
  <si>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</si>
  <si>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</si>
  <si>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</si>
  <si>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</si>
  <si>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</si>
  <si>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</si>
  <si>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</si>
  <si>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</si>
  <si>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</si>
  <si>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</si>
  <si>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</si>
  <si>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</si>
  <si>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</si>
  <si>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</si>
  <si>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</si>
  <si>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</si>
  <si>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</si>
  <si>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</si>
  <si>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</si>
  <si>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</si>
  <si>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</si>
  <si>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</si>
  <si>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</si>
  <si>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</si>
  <si>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</si>
  <si>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</si>
  <si>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</si>
  <si>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</si>
  <si>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</si>
  <si>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</si>
  <si>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</si>
  <si>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</si>
  <si>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</si>
  <si>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</si>
  <si>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</si>
  <si>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</si>
  <si>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</si>
  <si>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</si>
  <si>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</si>
  <si>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</si>
  <si>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</si>
  <si>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</si>
  <si>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</si>
  <si>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</si>
  <si>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</si>
  <si>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</si>
  <si>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</si>
  <si>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</si>
  <si>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</si>
  <si>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</si>
  <si>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</si>
  <si>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</si>
  <si>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</si>
  <si>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</si>
  <si>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</si>
  <si>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</si>
  <si>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</si>
  <si>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</si>
  <si>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</si>
  <si>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</si>
  <si>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</si>
  <si>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</si>
  <si>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</si>
  <si>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</si>
  <si>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</si>
  <si>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</si>
  <si>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</si>
  <si>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</si>
  <si>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</si>
  <si>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</si>
  <si>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</si>
  <si>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</si>
  <si>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</si>
  <si>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</si>
  <si>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</si>
  <si>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</si>
  <si>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</si>
  <si>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</si>
  <si>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</si>
  <si>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</si>
  <si>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</si>
  <si>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</si>
  <si>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</si>
  <si>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</si>
  <si>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</si>
  <si>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</si>
  <si>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</si>
  <si>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</si>
  <si>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</si>
  <si>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</si>
  <si>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</si>
  <si>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</si>
  <si>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</si>
  <si>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</si>
  <si>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</si>
  <si>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</si>
  <si>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</si>
  <si>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</si>
  <si>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</si>
  <si>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</si>
  <si>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</si>
  <si>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</si>
  <si>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</si>
  <si>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</si>
  <si>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</si>
  <si>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</si>
  <si>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</si>
  <si>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</si>
  <si>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</si>
  <si>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</si>
  <si>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</si>
  <si>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</si>
  <si>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</si>
  <si>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</si>
  <si>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</si>
  <si>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</si>
  <si>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</si>
  <si>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</si>
  <si>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</si>
  <si>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</si>
  <si>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</si>
  <si>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</si>
  <si>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</si>
  <si>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</si>
  <si>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</si>
  <si>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</si>
  <si>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</si>
  <si>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</si>
  <si>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</si>
  <si>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</si>
  <si>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</si>
  <si>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</si>
  <si>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</si>
  <si>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</si>
  <si>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</si>
  <si>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</si>
  <si>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</si>
  <si>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</si>
  <si>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</si>
  <si>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</si>
  <si>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</si>
  <si>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</si>
  <si>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</si>
  <si>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</si>
  <si>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</si>
  <si>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</si>
  <si>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</si>
  <si>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</si>
  <si>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</si>
  <si>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</si>
  <si>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</si>
  <si>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</si>
  <si>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</si>
  <si>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</si>
  <si>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</si>
  <si>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</si>
  <si>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</si>
  <si>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</si>
  <si>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</si>
  <si>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</si>
  <si>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</si>
  <si>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</si>
  <si>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</si>
  <si>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</si>
  <si>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</si>
  <si>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</si>
  <si>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</si>
  <si>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</si>
  <si>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</si>
  <si>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</si>
  <si>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</si>
  <si>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</si>
  <si>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</si>
  <si>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</si>
  <si>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</si>
  <si>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</si>
  <si>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</si>
  <si>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</si>
  <si>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</si>
  <si>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</si>
  <si>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</si>
  <si>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</si>
  <si>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</si>
  <si>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</si>
  <si>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</si>
  <si>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</si>
  <si>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</si>
  <si>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</si>
  <si>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</si>
  <si>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</si>
  <si>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</si>
  <si>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</si>
  <si>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</si>
  <si>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</si>
  <si>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</si>
  <si>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</si>
  <si>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</si>
  <si>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</si>
  <si>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</si>
  <si>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</si>
  <si>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</si>
  <si>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</si>
  <si>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</si>
  <si>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</si>
  <si>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</si>
  <si>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</si>
  <si>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</si>
  <si>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</si>
  <si>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</si>
  <si>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</si>
  <si>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</si>
  <si>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</si>
  <si>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</si>
  <si>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</si>
  <si>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</si>
  <si>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</si>
  <si>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</si>
  <si>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</si>
  <si>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</si>
  <si>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</si>
  <si>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</si>
  <si>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</si>
  <si>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</si>
  <si>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</si>
  <si>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</si>
  <si>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</si>
  <si>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</si>
  <si>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</si>
  <si>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</si>
  <si>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</si>
  <si>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</si>
  <si>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</si>
  <si>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</si>
  <si>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</si>
  <si>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</si>
  <si>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</si>
  <si>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</si>
  <si>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</si>
  <si>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</si>
  <si>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</si>
  <si>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</si>
  <si>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</si>
  <si>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</si>
  <si>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</si>
  <si>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</si>
  <si>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</si>
  <si>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</si>
  <si>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</si>
  <si>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</si>
  <si>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</si>
  <si>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</si>
  <si>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</si>
  <si>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</si>
  <si>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</si>
  <si>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</si>
  <si>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</si>
  <si>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</si>
  <si>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</si>
  <si>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</si>
  <si>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</si>
  <si>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</si>
  <si>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</si>
  <si>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</si>
  <si>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</si>
  <si>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</si>
  <si>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</si>
  <si>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</si>
  <si>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</si>
  <si>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</si>
  <si>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</si>
  <si>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</si>
  <si>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</si>
  <si>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</si>
  <si>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</si>
  <si>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</si>
  <si>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</si>
  <si>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</si>
  <si>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</si>
  <si>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</si>
  <si>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</si>
  <si>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</si>
  <si>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</si>
  <si>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</si>
  <si>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</si>
  <si>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</si>
  <si>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</si>
  <si>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</si>
  <si>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</si>
  <si>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</si>
  <si>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</si>
  <si>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</si>
  <si>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</si>
  <si>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</si>
  <si>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</si>
  <si>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</si>
  <si>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</si>
  <si>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</si>
  <si>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</si>
  <si>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</si>
  <si>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</si>
  <si>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</si>
  <si>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</si>
  <si>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</si>
  <si>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</si>
  <si>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</si>
  <si>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</si>
  <si>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</si>
  <si>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</si>
  <si>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</si>
  <si>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</si>
  <si>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</si>
  <si>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</si>
  <si>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</si>
  <si>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</si>
  <si>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</si>
  <si>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</si>
  <si>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</si>
  <si>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</si>
  <si>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</si>
  <si>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</si>
  <si>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</si>
  <si>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</si>
  <si>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</si>
  <si>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</si>
  <si>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</si>
  <si>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</si>
  <si>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</si>
  <si>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</si>
  <si>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</si>
  <si>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</si>
  <si>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</si>
  <si>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</si>
  <si>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</si>
  <si>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</si>
  <si>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</si>
  <si>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</si>
  <si>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</si>
  <si>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</si>
  <si>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</si>
  <si>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</si>
  <si>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</si>
  <si>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</si>
  <si>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</si>
  <si>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</si>
  <si>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</si>
  <si>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</si>
  <si>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</si>
  <si>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</si>
  <si>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</si>
  <si>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</si>
  <si>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</si>
  <si>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</si>
  <si>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</si>
  <si>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</si>
  <si>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</si>
  <si>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</si>
  <si>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</si>
  <si>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</si>
  <si>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</si>
  <si>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</si>
  <si>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</si>
  <si>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</si>
  <si>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</si>
  <si>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</si>
  <si>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</si>
  <si>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</si>
  <si>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</si>
  <si>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</si>
  <si>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</si>
  <si>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</si>
  <si>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</si>
  <si>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</si>
  <si>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</si>
  <si>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</si>
  <si>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</si>
  <si>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</si>
  <si>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</si>
  <si>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</si>
  <si>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</si>
  <si>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</si>
  <si>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</si>
  <si>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</si>
  <si>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</si>
  <si>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</si>
  <si>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</si>
  <si>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</si>
  <si>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</si>
  <si>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</si>
  <si>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</si>
  <si>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</si>
  <si>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</si>
  <si>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</si>
  <si>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</si>
  <si>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</si>
  <si>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</si>
  <si>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</si>
  <si>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</si>
  <si>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</si>
  <si>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</si>
  <si>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</si>
  <si>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</si>
  <si>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</si>
  <si>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</si>
  <si>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</si>
  <si>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</si>
  <si>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</si>
  <si>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</si>
  <si>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</si>
  <si>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</si>
  <si>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</si>
  <si>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</si>
  <si>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</si>
  <si>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</si>
  <si>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</si>
  <si>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</si>
  <si>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</si>
  <si>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</si>
  <si>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</si>
  <si>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</si>
  <si>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</si>
  <si>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</si>
  <si>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</si>
  <si>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</si>
  <si>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</si>
  <si>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</si>
  <si>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</si>
  <si>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</si>
  <si>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</si>
  <si>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</si>
  <si>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</si>
  <si>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</si>
  <si>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</si>
  <si>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</si>
  <si>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</si>
  <si>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</si>
  <si>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</si>
  <si>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</si>
  <si>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</si>
  <si>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</si>
  <si>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</si>
  <si>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</si>
  <si>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</si>
  <si>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</si>
  <si>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</si>
  <si>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</si>
  <si>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</si>
  <si>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</si>
  <si>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</si>
  <si>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</si>
  <si>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</si>
  <si>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</si>
  <si>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</si>
  <si>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</si>
  <si>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</si>
  <si>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</si>
  <si>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</si>
  <si>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</si>
  <si>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</si>
  <si>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</si>
  <si>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</si>
  <si>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</si>
  <si>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</si>
  <si>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</si>
  <si>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</si>
  <si>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</si>
  <si>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</si>
  <si>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</si>
  <si>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</si>
  <si>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</si>
  <si>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</si>
  <si>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</si>
  <si>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</si>
  <si>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</si>
  <si>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</si>
  <si>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</si>
  <si>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</si>
  <si>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</si>
  <si>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</si>
  <si>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</si>
  <si>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</si>
  <si>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</si>
  <si>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</si>
  <si>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</si>
  <si>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</si>
  <si>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</si>
  <si>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</si>
  <si>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</si>
  <si>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</si>
  <si>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</si>
  <si>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</si>
  <si>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</si>
  <si>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</si>
  <si>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</si>
  <si>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</si>
  <si>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</si>
  <si>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</si>
  <si>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</si>
  <si>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</si>
  <si>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</si>
  <si>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</si>
  <si>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</si>
  <si>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</si>
  <si>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</si>
  <si>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</si>
  <si>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</si>
  <si>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</si>
  <si>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</si>
  <si>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</si>
  <si>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</si>
  <si>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</si>
  <si>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</si>
  <si>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</si>
  <si>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</si>
  <si>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</si>
  <si>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</si>
  <si>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</si>
  <si>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</si>
  <si>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</si>
  <si>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</si>
  <si>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</si>
  <si>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</si>
  <si>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</si>
  <si>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</si>
  <si>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</si>
  <si>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</si>
  <si>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</si>
  <si>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</si>
  <si>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</si>
  <si>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</si>
  <si>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</si>
  <si>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</si>
  <si>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</si>
  <si>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</si>
  <si>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</si>
  <si>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</si>
  <si>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</si>
  <si>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</si>
  <si>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</si>
  <si>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</si>
  <si>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</si>
  <si>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</si>
  <si>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</si>
  <si>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</si>
  <si>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</si>
  <si>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</si>
  <si>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</si>
  <si>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</si>
  <si>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</si>
  <si>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</si>
  <si>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</si>
  <si>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</si>
  <si>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</si>
  <si>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</si>
  <si>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</si>
  <si>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</si>
  <si>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</si>
  <si>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</si>
  <si>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</si>
  <si>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</si>
  <si>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</si>
  <si>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</si>
  <si>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</si>
  <si>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</si>
  <si>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</si>
  <si>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</si>
  <si>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</si>
  <si>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</si>
  <si>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</si>
  <si>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</si>
  <si>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</si>
  <si>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</si>
  <si>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</si>
  <si>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</si>
  <si>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</si>
  <si>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</si>
  <si>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</si>
  <si>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</si>
  <si>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</si>
  <si>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</si>
  <si>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</si>
  <si>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</si>
  <si>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</si>
  <si>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</si>
  <si>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</si>
  <si>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</si>
  <si>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</si>
  <si>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</si>
  <si>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</si>
  <si>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</si>
  <si>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</si>
  <si>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</si>
  <si>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</si>
  <si>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</si>
  <si>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</si>
  <si>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</si>
  <si>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</si>
  <si>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</si>
  <si>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</si>
  <si>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</si>
  <si>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</si>
  <si>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</si>
  <si>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</si>
  <si>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</si>
  <si>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</si>
  <si>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</si>
  <si>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</si>
  <si>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</si>
  <si>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</si>
  <si>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</si>
  <si>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</si>
  <si>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</si>
  <si>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</si>
  <si>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</si>
  <si>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</si>
  <si>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</si>
  <si>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</si>
  <si>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</si>
  <si>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</si>
  <si>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</si>
  <si>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</si>
  <si>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</si>
  <si>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</si>
  <si>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</si>
  <si>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</si>
  <si>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</si>
  <si>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</si>
  <si>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</si>
  <si>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</si>
  <si>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</si>
  <si>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</si>
  <si>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</si>
  <si>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</si>
  <si>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</si>
  <si>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</si>
  <si>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</si>
  <si>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</si>
  <si>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</si>
  <si>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</si>
  <si>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</si>
  <si>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</si>
  <si>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</si>
  <si>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</si>
  <si>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</si>
  <si>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</si>
  <si>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</si>
  <si>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</si>
  <si>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</si>
  <si>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</si>
  <si>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</si>
  <si>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</si>
  <si>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</si>
  <si>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</si>
  <si>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</si>
  <si>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</si>
  <si>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</si>
  <si>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</si>
  <si>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</si>
  <si>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</si>
  <si>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</si>
  <si>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</si>
  <si>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</si>
  <si>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</si>
  <si>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</si>
  <si>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</si>
  <si>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</si>
  <si>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</si>
  <si>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</si>
  <si>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</si>
  <si>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</si>
  <si>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</si>
  <si>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</si>
  <si>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</si>
  <si>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</si>
  <si>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</si>
  <si>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</si>
  <si>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</si>
  <si>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</si>
  <si>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</si>
  <si>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</si>
  <si>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</si>
  <si>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</si>
  <si>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</si>
  <si>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</si>
  <si>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</si>
  <si>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</si>
  <si>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</si>
  <si>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</si>
  <si>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</si>
  <si>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</si>
  <si>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</si>
  <si>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</si>
  <si>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</si>
  <si>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</si>
  <si>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</si>
  <si>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</si>
  <si>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</si>
  <si>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</si>
  <si>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</si>
  <si>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</si>
  <si>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</si>
  <si>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</si>
  <si>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</si>
  <si>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</si>
  <si>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</si>
  <si>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</si>
  <si>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</si>
  <si>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</si>
  <si>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</si>
  <si>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</si>
  <si>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</si>
  <si>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</si>
  <si>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</si>
  <si>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</si>
  <si>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</si>
  <si>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</si>
  <si>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</si>
  <si>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</si>
  <si>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</si>
  <si>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</si>
  <si>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</si>
  <si>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</si>
  <si>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</si>
  <si>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</si>
  <si>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</si>
  <si>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</si>
  <si>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</si>
  <si>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</si>
  <si>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</si>
  <si>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</si>
  <si>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</si>
  <si>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</si>
  <si>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</si>
  <si>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</si>
  <si>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</si>
  <si>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</si>
  <si>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</si>
  <si>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</si>
  <si>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</si>
  <si>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</si>
  <si>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</si>
  <si>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</si>
  <si>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</si>
  <si>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</si>
  <si>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</si>
  <si>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</si>
  <si>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</si>
  <si>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</si>
  <si>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</si>
  <si>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</si>
  <si>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</si>
  <si>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</si>
  <si>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</si>
  <si>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</si>
  <si>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</si>
  <si>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</si>
  <si>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</si>
  <si>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</si>
  <si>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</si>
  <si>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</si>
  <si>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</si>
  <si>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</si>
  <si>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</si>
  <si>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</si>
  <si>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</si>
  <si>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</si>
  <si>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</si>
  <si>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</si>
  <si>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</si>
  <si>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</si>
  <si>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</si>
  <si>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</si>
  <si>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</si>
  <si>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</si>
  <si>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</si>
  <si>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</si>
  <si>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</si>
  <si>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</si>
  <si>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</si>
  <si>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</si>
  <si>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</si>
  <si>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</si>
  <si>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</si>
  <si>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</si>
  <si>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</si>
  <si>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</si>
  <si>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</si>
  <si>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</si>
  <si>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</si>
  <si>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</si>
  <si>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</si>
  <si>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</si>
  <si>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</si>
  <si>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</si>
  <si>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</si>
  <si>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</si>
  <si>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</si>
  <si>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</si>
  <si>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</si>
  <si>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</si>
  <si>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</si>
  <si>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</si>
  <si>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</si>
  <si>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</si>
  <si>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</si>
  <si>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</si>
  <si>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</si>
  <si>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</si>
  <si>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</si>
  <si>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</si>
  <si>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</si>
  <si>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</si>
  <si>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</si>
  <si>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</si>
  <si>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</si>
  <si>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</si>
  <si>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</si>
  <si>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</si>
  <si>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</si>
  <si>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</si>
  <si>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</si>
  <si>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</si>
  <si>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</si>
  <si>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</si>
  <si>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</si>
  <si>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</si>
  <si>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</si>
  <si>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</si>
  <si>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</si>
  <si>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</si>
  <si>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</si>
  <si>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</si>
  <si>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</si>
  <si>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</si>
  <si>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</si>
  <si>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</si>
  <si>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</si>
  <si>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</si>
  <si>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</si>
  <si>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</si>
  <si>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</si>
  <si>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</si>
  <si>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</si>
  <si>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</si>
  <si>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</si>
  <si>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</si>
  <si>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</si>
  <si>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</si>
  <si>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</si>
  <si>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</si>
  <si>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</si>
  <si>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</si>
  <si>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</si>
  <si>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</si>
  <si>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</si>
  <si>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</si>
  <si>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</si>
  <si>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</si>
  <si>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</si>
  <si>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</si>
  <si>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</si>
  <si>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</si>
  <si>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</si>
  <si>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</si>
  <si>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</si>
  <si>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</si>
  <si>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</si>
  <si>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</si>
  <si>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</si>
  <si>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</si>
  <si>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</si>
  <si>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</si>
  <si>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</si>
  <si>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</si>
  <si>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</si>
  <si>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</si>
  <si>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</si>
  <si>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</si>
  <si>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</si>
  <si>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</si>
  <si>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</si>
  <si>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</si>
  <si>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</si>
  <si>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</si>
  <si>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</si>
  <si>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</si>
  <si>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</si>
  <si>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</si>
  <si>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</si>
  <si>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</si>
  <si>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</si>
  <si>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</si>
  <si>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</si>
  <si>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</si>
  <si>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</si>
  <si>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</si>
  <si>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</si>
  <si>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</si>
  <si>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</si>
  <si>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</si>
  <si>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</si>
  <si>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</si>
  <si>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</si>
  <si>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</si>
  <si>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</si>
  <si>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</si>
  <si>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</si>
  <si>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</si>
  <si>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</si>
  <si>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</si>
  <si>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</si>
  <si>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</si>
  <si>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</si>
  <si>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</si>
  <si>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</si>
  <si>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</si>
  <si>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</si>
  <si>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</si>
  <si>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</si>
  <si>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</si>
  <si>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</si>
  <si>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</si>
  <si>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</si>
  <si>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</si>
  <si>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</si>
  <si>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</si>
  <si>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</si>
  <si>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</si>
  <si>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</si>
  <si>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</si>
  <si>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</si>
  <si>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</si>
  <si>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</si>
  <si>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</si>
  <si>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</si>
  <si>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</si>
  <si>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</si>
  <si>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</si>
  <si>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</si>
  <si>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</si>
  <si>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</si>
  <si>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</si>
  <si>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</si>
  <si>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</si>
  <si>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</si>
  <si>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</si>
  <si>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</si>
  <si>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</si>
  <si>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</si>
  <si>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</si>
  <si>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</si>
  <si>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</si>
  <si>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</si>
  <si>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</si>
  <si>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</si>
  <si>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</si>
  <si>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</si>
  <si>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</si>
  <si>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</si>
  <si>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</si>
  <si>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</si>
  <si>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</si>
  <si>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</si>
  <si>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</si>
  <si>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</si>
  <si>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</si>
  <si>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</si>
  <si>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</si>
  <si>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</si>
  <si>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</si>
  <si>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</si>
  <si>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</si>
  <si>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</si>
  <si>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</si>
  <si>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</si>
  <si>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</si>
  <si>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</si>
  <si>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</si>
  <si>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</si>
  <si>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</si>
  <si>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</si>
  <si>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</si>
  <si>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</si>
  <si>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</si>
  <si>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</si>
  <si>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</si>
  <si>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</si>
  <si>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</si>
  <si>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</si>
  <si>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</si>
  <si>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</si>
  <si>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</si>
  <si>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</si>
  <si>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</si>
  <si>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</si>
  <si>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</si>
  <si>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</si>
  <si>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</si>
  <si>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</si>
  <si>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</si>
  <si>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</si>
  <si>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</si>
  <si>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</si>
  <si>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</si>
  <si>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</si>
  <si>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</si>
  <si>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</si>
  <si>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</si>
  <si>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</si>
  <si>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</si>
  <si>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</si>
  <si>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</si>
  <si>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</si>
  <si>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</si>
  <si>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</si>
  <si>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</si>
  <si>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</si>
  <si>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</si>
  <si>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</si>
  <si>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</si>
  <si>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</si>
  <si>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</si>
  <si>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</si>
  <si>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</si>
  <si>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</si>
  <si>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</si>
  <si>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</si>
  <si>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</si>
  <si>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</si>
  <si>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</si>
  <si>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</si>
  <si>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</si>
  <si>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</si>
  <si>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</si>
  <si>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</si>
  <si>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</si>
  <si>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</si>
  <si>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</si>
  <si>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</si>
  <si>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</si>
  <si>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</si>
  <si>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</si>
  <si>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</si>
  <si>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</si>
  <si>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</si>
  <si>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</si>
  <si>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</si>
  <si>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</si>
  <si>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</si>
  <si>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</si>
  <si>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</si>
  <si>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</si>
  <si>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</si>
  <si>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</si>
  <si>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</si>
  <si>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</si>
  <si>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</si>
  <si>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</si>
  <si>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</si>
  <si>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</si>
  <si>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</si>
  <si>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</si>
  <si>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</si>
  <si>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</si>
  <si>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</si>
  <si>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</si>
  <si>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</si>
  <si>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</si>
  <si>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</si>
  <si>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</si>
  <si>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</si>
  <si>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</si>
  <si>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</si>
  <si>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</si>
  <si>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</si>
  <si>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</si>
  <si>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</si>
  <si>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</si>
  <si>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</si>
  <si>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</si>
  <si>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</si>
  <si>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</si>
  <si>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</si>
  <si>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</si>
  <si>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</si>
  <si>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</si>
  <si>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</si>
  <si>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</si>
  <si>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</si>
  <si>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</si>
  <si>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</si>
  <si>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</si>
  <si>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</si>
  <si>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</si>
  <si>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</si>
  <si>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</si>
  <si>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</si>
  <si>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</si>
  <si>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</si>
  <si>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</si>
  <si>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</si>
  <si>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</si>
  <si>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</si>
  <si>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</si>
  <si>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</si>
  <si>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</si>
  <si>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</si>
  <si>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</si>
  <si>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</si>
  <si>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</si>
  <si>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</si>
  <si>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</si>
  <si>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</si>
  <si>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</si>
  <si>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</si>
  <si>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</si>
  <si>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</si>
  <si>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</si>
  <si>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</si>
  <si>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</si>
  <si>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</si>
  <si>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</si>
  <si>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</si>
  <si>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</si>
  <si>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</si>
  <si>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</si>
  <si>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</si>
  <si>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</si>
  <si>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</si>
  <si>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</si>
  <si>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</si>
  <si>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</si>
  <si>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</si>
  <si>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</si>
  <si>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</si>
  <si>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</si>
  <si>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</si>
  <si>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</si>
  <si>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</si>
  <si>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</si>
  <si>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</si>
  <si>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</si>
  <si>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</si>
  <si>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</si>
  <si>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</si>
  <si>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</si>
  <si>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</si>
  <si>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</si>
  <si>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</si>
  <si>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</si>
  <si>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</si>
  <si>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</si>
  <si>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</si>
  <si>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</si>
  <si>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</si>
  <si>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</si>
  <si>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</si>
  <si>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</si>
  <si>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</si>
  <si>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</si>
  <si>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</si>
  <si>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</si>
  <si>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</si>
  <si>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</si>
  <si>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</si>
  <si>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</si>
  <si>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</si>
  <si>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</si>
  <si>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</si>
  <si>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</si>
  <si>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</si>
  <si>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</si>
  <si>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</si>
  <si>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</si>
  <si>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</si>
  <si>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</si>
  <si>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</si>
  <si>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</si>
  <si>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</si>
  <si>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</si>
  <si>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</si>
  <si>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</si>
  <si>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</si>
  <si>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</si>
  <si>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</si>
  <si>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</si>
  <si>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</si>
  <si>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</si>
  <si>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</si>
  <si>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</si>
  <si>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</si>
  <si>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</si>
  <si>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</si>
  <si>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</si>
  <si>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</si>
  <si>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</si>
  <si>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</si>
  <si>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</si>
  <si>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</si>
  <si>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</si>
  <si>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</si>
  <si>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</si>
  <si>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</si>
  <si>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</si>
  <si>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</si>
  <si>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</si>
  <si>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</si>
  <si>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</si>
  <si>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</si>
  <si>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</si>
  <si>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</si>
  <si>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</si>
  <si>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</si>
  <si>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</si>
  <si>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</si>
  <si>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</si>
  <si>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</si>
  <si>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</si>
  <si>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</si>
  <si>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</si>
  <si>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</si>
  <si>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</si>
  <si>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</si>
  <si>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</si>
  <si>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</si>
  <si>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</si>
  <si>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</si>
  <si>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</si>
  <si>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</si>
  <si>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</si>
  <si>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</si>
  <si>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</si>
  <si>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</si>
  <si>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</si>
  <si>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</si>
  <si>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</si>
  <si>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</si>
  <si>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</si>
  <si>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</si>
  <si>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</si>
  <si>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</si>
  <si>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</si>
  <si>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</si>
  <si>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</si>
  <si>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</si>
  <si>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</si>
  <si>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</si>
  <si>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</si>
  <si>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</si>
  <si>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</si>
  <si>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</si>
  <si>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</si>
  <si>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</si>
  <si>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</si>
  <si>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</si>
  <si>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</si>
  <si>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</si>
  <si>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</si>
  <si>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</si>
  <si>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</si>
  <si>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</si>
  <si>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</si>
  <si>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</si>
  <si>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</si>
  <si>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</si>
  <si>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</si>
  <si>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</si>
  <si>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</si>
  <si>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</si>
  <si>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</si>
  <si>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</si>
  <si>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</si>
  <si>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</si>
  <si>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</si>
  <si>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</si>
  <si>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</si>
  <si>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</si>
  <si>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</si>
  <si>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</si>
  <si>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</si>
  <si>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</si>
  <si>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</si>
  <si>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</si>
  <si>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</si>
  <si>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</si>
  <si>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</si>
  <si>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</si>
  <si>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</si>
  <si>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</si>
  <si>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</si>
  <si>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</si>
  <si>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</si>
  <si>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</si>
  <si>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</si>
  <si>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</si>
  <si>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</si>
  <si>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</si>
  <si>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</si>
  <si>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</si>
  <si>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</si>
  <si>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</si>
  <si>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</si>
  <si>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</si>
  <si>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</si>
  <si>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</si>
  <si>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</si>
  <si>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</si>
  <si>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</si>
  <si>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</si>
  <si>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</si>
  <si>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</si>
  <si>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</si>
  <si>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</si>
  <si>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</si>
  <si>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</si>
  <si>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</si>
  <si>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</si>
  <si>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</si>
  <si>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</si>
  <si>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</si>
  <si>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</si>
  <si>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</si>
  <si>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</si>
  <si>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</si>
  <si>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</si>
  <si>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</si>
  <si>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</si>
  <si>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</si>
  <si>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</si>
  <si>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</si>
  <si>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</si>
  <si>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</si>
  <si>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</si>
  <si>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</si>
  <si>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</si>
  <si>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</si>
  <si>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</si>
  <si>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</si>
  <si>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</si>
  <si>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</si>
  <si>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</si>
  <si>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</si>
  <si>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</si>
  <si>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</si>
  <si>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</si>
  <si>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</si>
  <si>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</si>
  <si>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</si>
  <si>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</si>
  <si>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</si>
  <si>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</si>
  <si>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</si>
  <si>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</si>
  <si>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</si>
  <si>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</si>
  <si>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</si>
  <si>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</si>
  <si>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</si>
  <si>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</si>
  <si>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</si>
  <si>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</si>
  <si>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</si>
  <si>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</si>
  <si>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</si>
  <si>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</si>
  <si>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</si>
  <si>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</si>
  <si>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</si>
  <si>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</si>
  <si>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</si>
  <si>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</si>
  <si>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</si>
  <si>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</si>
  <si>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</si>
  <si>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</si>
  <si>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</si>
  <si>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</si>
  <si>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</si>
  <si>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</si>
  <si>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</si>
  <si>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</si>
  <si>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</si>
  <si>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</si>
  <si>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</si>
  <si>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</si>
  <si>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</si>
  <si>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</si>
  <si>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</si>
  <si>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</si>
  <si>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</si>
  <si>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</si>
  <si>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</si>
  <si>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</si>
  <si>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</si>
  <si>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</si>
  <si>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</si>
  <si>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</si>
  <si>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</si>
  <si>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</si>
  <si>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</si>
  <si>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</si>
  <si>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</si>
  <si>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</si>
  <si>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</si>
  <si>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</si>
  <si>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</si>
  <si>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</si>
  <si>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</si>
  <si>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</si>
  <si>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</si>
  <si>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</si>
  <si>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</si>
  <si>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</si>
  <si>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</si>
  <si>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</si>
  <si>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</si>
  <si>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</si>
  <si>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</si>
  <si>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</si>
  <si>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</si>
  <si>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</si>
  <si>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</si>
  <si>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</si>
  <si>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</si>
  <si>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</si>
  <si>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</si>
  <si>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</si>
  <si>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</si>
  <si>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</si>
  <si>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</si>
  <si>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</si>
  <si>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</si>
  <si>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</si>
  <si>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</si>
  <si>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</si>
  <si>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</si>
  <si>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</si>
  <si>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</si>
  <si>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</si>
  <si>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</si>
  <si>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</si>
  <si>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</si>
  <si>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</si>
  <si>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</si>
  <si>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</si>
  <si>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</si>
  <si>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</si>
  <si>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</si>
  <si>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</si>
  <si>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</si>
  <si>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</si>
  <si>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</si>
  <si>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</si>
  <si>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</si>
  <si>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</si>
  <si>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</si>
  <si>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</si>
  <si>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</si>
  <si>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</si>
  <si>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</si>
  <si>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</si>
  <si>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</si>
  <si>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</si>
  <si>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</si>
  <si>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</si>
  <si>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</si>
  <si>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</si>
  <si>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</si>
  <si>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</si>
  <si>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</si>
  <si>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</si>
  <si>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</si>
  <si>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</si>
  <si>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</si>
  <si>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</si>
  <si>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</si>
  <si>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</si>
  <si>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</si>
  <si>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</si>
  <si>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</si>
  <si>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</si>
  <si>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</si>
  <si>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</si>
  <si>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</si>
  <si>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</si>
  <si>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</si>
  <si>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</si>
  <si>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</si>
  <si>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</si>
  <si>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</si>
  <si>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</si>
  <si>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</si>
  <si>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</si>
  <si>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</si>
  <si>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</si>
  <si>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</si>
  <si>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</si>
  <si>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</si>
  <si>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</si>
  <si>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</si>
  <si>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</si>
  <si>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</si>
  <si>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</si>
  <si>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</si>
  <si>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</si>
  <si>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</si>
  <si>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</si>
  <si>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</si>
  <si>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</si>
  <si>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</si>
  <si>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</si>
  <si>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</si>
  <si>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</si>
  <si>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</si>
  <si>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</si>
  <si>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</si>
  <si>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</si>
  <si>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</si>
  <si>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</si>
  <si>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</si>
  <si>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</si>
  <si>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</si>
  <si>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</si>
  <si>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</si>
  <si>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</si>
  <si>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</si>
  <si>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</si>
  <si>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</si>
  <si>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</si>
  <si>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</si>
  <si>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</si>
  <si>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</si>
  <si>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</si>
  <si>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</si>
  <si>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</si>
  <si>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</si>
  <si>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</si>
  <si>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</si>
  <si>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</si>
  <si>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</si>
  <si>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</si>
  <si>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</si>
  <si>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</si>
  <si>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</si>
  <si>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</si>
  <si>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</si>
  <si>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</si>
  <si>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</si>
  <si>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</si>
  <si>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</si>
  <si>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</si>
  <si>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</si>
  <si>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</si>
  <si>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</si>
  <si>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</si>
  <si>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</si>
  <si>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</si>
  <si>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</si>
  <si>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</si>
  <si>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</si>
  <si>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</si>
  <si>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</si>
  <si>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</si>
  <si>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</si>
  <si>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</si>
  <si>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</si>
  <si>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</si>
  <si>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</si>
  <si>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</si>
  <si>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</si>
  <si>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</si>
  <si>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</si>
  <si>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</si>
  <si>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</si>
  <si>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</si>
  <si>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</si>
  <si>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</si>
  <si>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</si>
  <si>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</si>
  <si>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</si>
  <si>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</si>
  <si>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</si>
  <si>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</si>
  <si>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</si>
  <si>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</si>
  <si>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</si>
  <si>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</si>
  <si>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</si>
  <si>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</si>
  <si>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</si>
  <si>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</si>
  <si>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</si>
  <si>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</si>
  <si>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</si>
  <si>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</si>
  <si>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</si>
  <si>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</si>
  <si>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</si>
  <si>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</si>
  <si>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</si>
  <si>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</si>
  <si>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</si>
  <si>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</si>
  <si>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</si>
  <si>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</si>
  <si>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</si>
  <si>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</si>
  <si>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</si>
  <si>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</si>
  <si>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</si>
  <si>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</si>
  <si>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</si>
  <si>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</si>
  <si>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</si>
  <si>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</si>
  <si>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</si>
  <si>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</si>
  <si>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</si>
  <si>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</si>
  <si>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</si>
  <si>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</si>
  <si>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</si>
  <si>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</si>
  <si>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</si>
  <si>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</si>
  <si>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</si>
  <si>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</si>
  <si>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</si>
  <si>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</si>
  <si>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</si>
  <si>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</si>
  <si>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</si>
  <si>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</si>
  <si>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</si>
  <si>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</si>
  <si>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</si>
  <si>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</si>
  <si>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</si>
  <si>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</si>
  <si>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</si>
  <si>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</si>
  <si>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</si>
  <si>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</si>
  <si>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</si>
  <si>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</si>
  <si>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</si>
  <si>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</si>
  <si>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</si>
  <si>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</si>
  <si>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</si>
  <si>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</si>
  <si>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</si>
  <si>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</si>
  <si>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</si>
  <si>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</si>
  <si>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</si>
  <si>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</si>
  <si>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</si>
  <si>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</si>
  <si>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</si>
  <si>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</si>
  <si>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</si>
  <si>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</si>
  <si>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</si>
  <si>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</si>
  <si>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</si>
  <si>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</si>
  <si>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</si>
  <si>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</si>
  <si>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</si>
  <si>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</si>
  <si>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</si>
  <si>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</si>
  <si>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</si>
  <si>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</si>
  <si>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</si>
  <si>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</si>
  <si>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</si>
  <si>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</si>
  <si>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</si>
  <si>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</si>
  <si>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</si>
  <si>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</si>
  <si>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</si>
  <si>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</si>
  <si>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</si>
  <si>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</si>
  <si>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</si>
  <si>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</si>
  <si>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</si>
  <si>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</si>
  <si>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</si>
  <si>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</si>
  <si>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</si>
  <si>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</si>
  <si>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</si>
  <si>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</si>
  <si>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</si>
  <si>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</si>
  <si>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</si>
  <si>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</si>
  <si>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</si>
  <si>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</si>
  <si>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</si>
  <si>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</si>
  <si>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</si>
  <si>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</si>
  <si>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</si>
  <si>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</si>
  <si>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</si>
  <si>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</si>
  <si>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</si>
  <si>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</si>
  <si>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</si>
  <si>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</si>
  <si>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</si>
  <si>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</si>
  <si>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</si>
  <si>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</si>
  <si>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</si>
  <si>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</si>
  <si>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</si>
  <si>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</si>
  <si>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</si>
  <si>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</si>
  <si>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</si>
  <si>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</si>
  <si>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</si>
  <si>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</si>
  <si>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</si>
  <si>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</si>
  <si>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</si>
  <si>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</si>
  <si>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</si>
  <si>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</si>
  <si>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</si>
  <si>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</si>
  <si>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</si>
  <si>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</si>
  <si>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</si>
  <si>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</si>
  <si>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</si>
  <si>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</si>
  <si>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</si>
  <si>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</si>
  <si>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</si>
  <si>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</si>
  <si>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</si>
  <si>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</si>
  <si>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</si>
  <si>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</si>
  <si>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</si>
  <si>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</si>
  <si>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</si>
  <si>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</si>
  <si>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</si>
  <si>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</si>
  <si>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</si>
  <si>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</si>
  <si>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</si>
  <si>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</si>
  <si>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</si>
  <si>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</si>
  <si>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</si>
  <si>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</si>
  <si>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</si>
  <si>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</si>
  <si>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</si>
  <si>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</si>
  <si>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</si>
  <si>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</si>
  <si>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</si>
  <si>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</si>
  <si>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</si>
  <si>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</si>
  <si>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</si>
  <si>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</si>
  <si>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</si>
  <si>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</si>
  <si>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</si>
  <si>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</si>
  <si>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</si>
  <si>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</si>
  <si>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</si>
  <si>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</si>
  <si>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</si>
  <si>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</si>
  <si>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</si>
  <si>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</si>
  <si>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</si>
  <si>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</si>
  <si>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</si>
  <si>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</si>
  <si>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</si>
  <si>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</si>
  <si>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</si>
  <si>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</si>
  <si>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</si>
  <si>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</si>
  <si>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</si>
  <si>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</si>
  <si>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</si>
  <si>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</si>
  <si>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</si>
  <si>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</si>
  <si>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</si>
  <si>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</si>
  <si>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</si>
  <si>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</si>
  <si>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</si>
  <si>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</si>
  <si>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</si>
  <si>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</si>
  <si>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</si>
  <si>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</si>
  <si>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</si>
  <si>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</si>
  <si>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</si>
  <si>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</si>
  <si>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</si>
  <si>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</si>
  <si>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</si>
  <si>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</si>
  <si>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</si>
  <si>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</si>
  <si>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</si>
  <si>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</si>
  <si>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</si>
  <si>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</si>
  <si>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</si>
  <si>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</si>
  <si>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</si>
  <si>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</si>
  <si>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</si>
  <si>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</si>
  <si>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</si>
  <si>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</si>
  <si>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</si>
  <si>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</si>
  <si>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</si>
  <si>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</si>
  <si>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</si>
  <si>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</si>
  <si>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</si>
  <si>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</si>
  <si>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</si>
  <si>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</si>
  <si>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</si>
  <si>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</si>
  <si>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</si>
  <si>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</si>
  <si>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</si>
  <si>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</si>
  <si>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</si>
  <si>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</si>
  <si>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</si>
  <si>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</si>
  <si>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</si>
  <si>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</si>
  <si>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</si>
  <si>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</si>
  <si>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</si>
  <si>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</si>
  <si>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</si>
  <si>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</si>
  <si>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</si>
  <si>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</si>
  <si>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</si>
  <si>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</si>
  <si>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</si>
  <si>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</si>
  <si>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</si>
  <si>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</si>
  <si>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</si>
  <si>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</si>
  <si>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</si>
  <si>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</si>
  <si>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</si>
  <si>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</si>
  <si>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</si>
  <si>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</si>
  <si>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</si>
  <si>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</si>
  <si>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</si>
  <si>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</si>
  <si>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</si>
  <si>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</si>
  <si>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</si>
  <si>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</si>
  <si>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</si>
  <si>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</si>
  <si>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</si>
  <si>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</si>
  <si>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</si>
  <si>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</si>
  <si>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</si>
  <si>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</si>
  <si>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</si>
  <si>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</si>
  <si>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</si>
  <si>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</si>
  <si>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</si>
  <si>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</si>
  <si>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</si>
  <si>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</si>
  <si>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</si>
  <si>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</si>
  <si>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</si>
  <si>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</si>
  <si>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</si>
  <si>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</si>
  <si>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</si>
  <si>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</si>
  <si>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</si>
  <si>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</si>
  <si>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</si>
  <si>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</si>
  <si>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</si>
  <si>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</si>
  <si>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</si>
  <si>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</si>
  <si>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</si>
  <si>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</si>
  <si>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</si>
  <si>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</si>
  <si>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</si>
  <si>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</si>
  <si>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</si>
  <si>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</si>
  <si>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</si>
  <si>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</si>
  <si>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</si>
  <si>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</si>
  <si>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</si>
  <si>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</si>
  <si>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</si>
  <si>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</si>
  <si>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</si>
  <si>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</si>
  <si>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</si>
  <si>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</si>
  <si>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</si>
  <si>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</si>
  <si>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</si>
  <si>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</si>
  <si>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</si>
  <si>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</si>
  <si>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</si>
  <si>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</si>
  <si>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</si>
  <si>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</si>
  <si>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</si>
  <si>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</si>
  <si>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</si>
  <si>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</si>
  <si>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</si>
  <si>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</si>
  <si>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</si>
  <si>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</si>
  <si>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</si>
  <si>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</si>
  <si>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</si>
  <si>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</si>
  <si>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</si>
  <si>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</si>
  <si>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</si>
  <si>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</si>
  <si>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</si>
  <si>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</si>
  <si>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</si>
  <si>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</si>
  <si>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</si>
  <si>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</si>
  <si>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</si>
  <si>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</si>
  <si>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</si>
  <si>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</si>
  <si>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</si>
  <si>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</si>
  <si>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</si>
  <si>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</si>
  <si>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</si>
  <si>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</si>
  <si>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</si>
  <si>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</si>
  <si>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</si>
  <si>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</si>
  <si>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</si>
  <si>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</si>
  <si>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</si>
  <si>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</si>
  <si>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</si>
  <si>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</si>
  <si>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</si>
  <si>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</si>
  <si>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</si>
  <si>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</si>
  <si>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</si>
  <si>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</si>
  <si>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</si>
  <si>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</si>
  <si>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</si>
  <si>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</si>
  <si>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</si>
  <si>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</si>
  <si>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</si>
  <si>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</si>
  <si>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</si>
  <si>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</si>
  <si>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</si>
  <si>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</si>
  <si>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</si>
  <si>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</si>
  <si>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</si>
  <si>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</si>
  <si>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</si>
  <si>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</si>
  <si>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</si>
  <si>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</si>
  <si>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</si>
  <si>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</si>
  <si>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</si>
  <si>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</si>
  <si>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</si>
  <si>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</si>
  <si>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</si>
  <si>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</si>
  <si>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</si>
  <si>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</si>
  <si>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</si>
  <si>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</si>
  <si>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</si>
  <si>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</si>
  <si>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</si>
  <si>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</si>
  <si>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</si>
  <si>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</si>
  <si>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</si>
  <si>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</si>
  <si>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</si>
  <si>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</si>
  <si>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</si>
  <si>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</si>
  <si>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</si>
  <si>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</si>
  <si>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</si>
  <si>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</si>
  <si>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</si>
  <si>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</si>
  <si>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</si>
  <si>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</si>
  <si>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</si>
  <si>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</si>
  <si>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</si>
  <si>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</si>
  <si>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</si>
  <si>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</si>
  <si>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</si>
  <si>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</si>
  <si>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</si>
  <si>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</si>
  <si>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</si>
  <si>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</si>
  <si>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</si>
  <si>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</si>
  <si>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</si>
  <si>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</si>
  <si>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</si>
  <si>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</si>
  <si>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</si>
  <si>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</si>
  <si>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</si>
  <si>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</si>
  <si>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</si>
  <si>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</si>
  <si>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</si>
  <si>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</si>
  <si>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</si>
  <si>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</si>
  <si>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</si>
  <si>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</si>
  <si>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</si>
  <si>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</si>
  <si>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</si>
  <si>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</si>
  <si>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</si>
  <si>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</si>
  <si>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</si>
  <si>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</si>
  <si>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</si>
  <si>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</si>
  <si>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</si>
  <si>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</si>
  <si>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</si>
  <si>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</si>
  <si>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</si>
  <si>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</si>
  <si>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</si>
  <si>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</si>
  <si>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</si>
  <si>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</si>
  <si>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</si>
  <si>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</si>
  <si>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</si>
  <si>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</si>
  <si>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</si>
  <si>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</si>
  <si>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</si>
  <si>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</si>
  <si>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</si>
  <si>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</si>
  <si>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</si>
  <si>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</si>
  <si>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</si>
  <si>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</si>
  <si>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</si>
  <si>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</si>
  <si>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</si>
  <si>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</si>
  <si>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</si>
  <si>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</si>
  <si>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</si>
  <si>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</si>
  <si>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</si>
  <si>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</si>
  <si>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</si>
  <si>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</si>
  <si>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</si>
  <si>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</si>
  <si>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</si>
  <si>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</si>
  <si>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</si>
  <si>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</si>
  <si>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</si>
  <si>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</si>
  <si>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</si>
  <si>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</si>
  <si>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</si>
  <si>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</si>
  <si>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</si>
  <si>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</si>
  <si>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</si>
  <si>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</si>
  <si>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</si>
  <si>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</si>
  <si>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</si>
  <si>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</si>
  <si>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</si>
  <si>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</si>
  <si>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</si>
  <si>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</si>
  <si>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</si>
  <si>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</si>
  <si>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</si>
  <si>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</si>
  <si>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</si>
  <si>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</si>
  <si>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</si>
  <si>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</si>
  <si>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</si>
  <si>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</si>
  <si>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</si>
  <si>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</si>
  <si>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</si>
  <si>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</si>
  <si>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</si>
  <si>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</si>
  <si>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</si>
  <si>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</si>
  <si>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</si>
  <si>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</si>
  <si>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</si>
  <si>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</si>
  <si>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</si>
  <si>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</si>
  <si>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</si>
  <si>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</si>
  <si>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</si>
  <si>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</si>
  <si>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</si>
  <si>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</si>
  <si>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</si>
  <si>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</si>
  <si>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</si>
  <si>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</si>
  <si>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</si>
  <si>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</si>
  <si>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</si>
  <si>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</si>
  <si>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</si>
  <si>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</si>
  <si>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</si>
  <si>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</si>
  <si>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</si>
  <si>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</si>
  <si>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</si>
  <si>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</si>
  <si>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</si>
  <si>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</si>
  <si>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</si>
  <si>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</si>
  <si>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</si>
  <si>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</si>
  <si>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</si>
  <si>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</si>
  <si>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</si>
  <si>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</si>
  <si>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</si>
  <si>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</si>
  <si>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</si>
  <si>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</si>
  <si>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</si>
  <si>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</si>
  <si>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</si>
  <si>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</si>
  <si>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</si>
  <si>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</si>
  <si>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</si>
  <si>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</si>
  <si>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</si>
  <si>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</si>
  <si>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</si>
  <si>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</si>
  <si>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</si>
  <si>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</si>
  <si>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</si>
  <si>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</si>
  <si>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</si>
  <si>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</si>
  <si>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</si>
  <si>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</si>
  <si>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</si>
  <si>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</si>
  <si>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</si>
  <si>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</si>
  <si>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</si>
  <si>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</si>
  <si>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</si>
  <si>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</si>
  <si>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</si>
  <si>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</si>
  <si>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</si>
  <si>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</si>
  <si>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</si>
  <si>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</si>
  <si>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</si>
  <si>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</si>
  <si>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</si>
  <si>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</si>
  <si>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</si>
  <si>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</si>
  <si>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</si>
  <si>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</si>
  <si>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</si>
  <si>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</si>
  <si>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</si>
  <si>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</si>
  <si>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</si>
  <si>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</si>
  <si>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</si>
  <si>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</si>
  <si>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</si>
  <si>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</si>
  <si>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</si>
  <si>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</si>
  <si>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</si>
  <si>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</si>
  <si>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</si>
  <si>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</si>
  <si>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</si>
  <si>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</si>
  <si>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</si>
  <si>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</si>
  <si>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</si>
  <si>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</si>
  <si>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</si>
  <si>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</si>
  <si>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</si>
  <si>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</si>
  <si>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</si>
  <si>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</si>
  <si>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</si>
  <si>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</si>
  <si>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</si>
  <si>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</si>
  <si>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</si>
  <si>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</si>
  <si>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</si>
  <si>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</si>
  <si>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</si>
  <si>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</si>
  <si>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</si>
  <si>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</si>
  <si>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</si>
  <si>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</si>
  <si>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</si>
  <si>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</si>
  <si>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</si>
  <si>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</si>
  <si>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</si>
  <si>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</si>
  <si>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</si>
  <si>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</si>
  <si>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</si>
  <si>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</si>
  <si>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</si>
  <si>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</si>
  <si>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</si>
  <si>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</si>
  <si>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</si>
  <si>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</si>
  <si>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</si>
  <si>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</si>
  <si>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</si>
  <si>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</si>
  <si>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</si>
  <si>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</si>
  <si>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</si>
  <si>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</si>
  <si>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</si>
  <si>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</si>
  <si>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</si>
  <si>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</si>
  <si>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</si>
  <si>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</si>
  <si>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</si>
  <si>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</si>
  <si>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</si>
  <si>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</si>
  <si>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</si>
  <si>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</si>
  <si>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</si>
  <si>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</si>
  <si>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</si>
  <si>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</si>
  <si>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</si>
  <si>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</si>
  <si>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</si>
  <si>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</si>
  <si>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</si>
  <si>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</si>
  <si>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</si>
  <si>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</si>
  <si>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</si>
  <si>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</si>
  <si>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</si>
  <si>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</si>
  <si>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</si>
  <si>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</si>
  <si>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</si>
  <si>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</si>
  <si>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</si>
  <si>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</si>
  <si>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</si>
  <si>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</si>
  <si>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</si>
  <si>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</si>
  <si>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</si>
  <si>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</si>
  <si>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</si>
  <si>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</si>
  <si>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</si>
  <si>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</si>
  <si>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</si>
  <si>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</si>
  <si>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</si>
  <si>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</si>
  <si>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</si>
  <si>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</si>
  <si>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</si>
  <si>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</si>
  <si>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</si>
  <si>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</si>
  <si>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</si>
  <si>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</si>
  <si>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</si>
  <si>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</si>
  <si>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</si>
  <si>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</si>
  <si>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</si>
  <si>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</si>
  <si>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</si>
  <si>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</si>
  <si>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</si>
  <si>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</si>
  <si>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</si>
  <si>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</si>
  <si>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</si>
  <si>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</si>
  <si>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</si>
  <si>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</si>
  <si>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</si>
  <si>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</si>
  <si>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</si>
  <si>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</si>
  <si>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</si>
  <si>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</si>
  <si>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</si>
  <si>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</si>
  <si>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</si>
  <si>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</si>
  <si>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</si>
  <si>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</si>
  <si>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</si>
  <si>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</si>
  <si>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</si>
  <si>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</si>
  <si>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</si>
  <si>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</si>
  <si>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</si>
  <si>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</si>
  <si>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</si>
  <si>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</si>
  <si>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</si>
  <si>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</si>
  <si>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</si>
  <si>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</si>
  <si>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</si>
  <si>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</si>
  <si>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</si>
  <si>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</si>
  <si>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</si>
  <si>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</si>
  <si>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</si>
  <si>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</si>
  <si>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</si>
  <si>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</si>
  <si>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</si>
  <si>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</si>
  <si>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</si>
  <si>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</si>
  <si>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</si>
  <si>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</si>
  <si>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</si>
  <si>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</si>
  <si>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</si>
  <si>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</si>
  <si>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</si>
  <si>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</si>
  <si>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</si>
  <si>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</si>
  <si>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</si>
  <si>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</si>
  <si>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</si>
  <si>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</si>
  <si>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</si>
  <si>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</si>
  <si>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</si>
  <si>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</si>
  <si>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</si>
  <si>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</si>
  <si>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</si>
  <si>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</si>
  <si>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</si>
  <si>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</si>
  <si>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</si>
  <si>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</si>
  <si>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</si>
  <si>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</si>
  <si>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</si>
  <si>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</si>
  <si>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</si>
  <si>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</si>
  <si>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</si>
  <si>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</si>
  <si>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</si>
  <si>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</si>
  <si>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</si>
  <si>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</si>
  <si>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</si>
  <si>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</si>
  <si>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</si>
  <si>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</si>
  <si>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</si>
  <si>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</si>
  <si>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</si>
  <si>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</si>
  <si>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</si>
  <si>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</si>
  <si>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</si>
  <si>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</si>
  <si>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</si>
  <si>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</si>
  <si>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</si>
  <si>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</si>
  <si>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</si>
  <si>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</si>
  <si>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</si>
  <si>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</si>
  <si>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</si>
  <si>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</si>
  <si>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</si>
  <si>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</si>
  <si>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</si>
  <si>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</si>
  <si>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</si>
  <si>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</si>
  <si>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</si>
  <si>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</si>
  <si>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</si>
  <si>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</si>
  <si>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</si>
  <si>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</si>
  <si>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</si>
  <si>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</si>
  <si>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</si>
  <si>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</si>
  <si>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</si>
  <si>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</si>
  <si>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</si>
  <si>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</si>
  <si>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</si>
  <si>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</si>
  <si>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</si>
  <si>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</si>
  <si>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</si>
  <si>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</si>
  <si>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</si>
  <si>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</si>
  <si>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</si>
  <si>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</si>
  <si>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</si>
  <si>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</si>
  <si>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</si>
  <si>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</si>
  <si>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</si>
  <si>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</si>
  <si>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</si>
  <si>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</si>
  <si>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</si>
  <si>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</si>
  <si>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</si>
  <si>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</si>
  <si>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</si>
  <si>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</si>
  <si>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</si>
  <si>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</si>
  <si>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</si>
  <si>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</si>
  <si>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</si>
  <si>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</si>
  <si>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</si>
  <si>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</si>
  <si>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</si>
  <si>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</si>
  <si>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</si>
  <si>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</si>
  <si>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</si>
  <si>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</si>
  <si>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</si>
  <si>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</si>
  <si>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</si>
  <si>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</si>
  <si>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</si>
  <si>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</si>
  <si>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</si>
  <si>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</si>
  <si>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</si>
  <si>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</si>
  <si>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</si>
  <si>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</si>
  <si>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</si>
  <si>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</si>
  <si>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</si>
  <si>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</si>
  <si>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</si>
  <si>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</si>
  <si>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</si>
  <si>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</si>
  <si>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</si>
  <si>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</si>
  <si>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</si>
  <si>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</si>
  <si>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</si>
  <si>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</si>
  <si>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</si>
  <si>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</si>
  <si>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</si>
  <si>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</si>
  <si>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</si>
  <si>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</si>
  <si>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</si>
  <si>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</si>
  <si>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</si>
  <si>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</si>
  <si>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</si>
  <si>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</si>
  <si>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</si>
  <si>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</si>
  <si>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</si>
  <si>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</si>
  <si>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</si>
  <si>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</si>
  <si>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</si>
  <si>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</si>
  <si>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</si>
  <si>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</si>
  <si>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</si>
  <si>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</si>
  <si>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</si>
  <si>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</si>
  <si>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</si>
  <si>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</si>
  <si>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</si>
  <si>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</si>
  <si>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</si>
  <si>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</si>
  <si>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</si>
  <si>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</si>
  <si>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</si>
  <si>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</si>
  <si>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</si>
  <si>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</si>
  <si>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</si>
  <si>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</si>
  <si>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</si>
  <si>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</si>
  <si>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</si>
  <si>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</si>
  <si>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</si>
  <si>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</si>
  <si>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</si>
  <si>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</si>
  <si>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</si>
  <si>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</si>
  <si>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</si>
  <si>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</si>
  <si>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</si>
  <si>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</si>
  <si>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</si>
  <si>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</si>
  <si>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</si>
  <si>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</si>
  <si>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</si>
  <si>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</si>
  <si>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</si>
  <si>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</si>
  <si>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</si>
  <si>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</si>
  <si>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</si>
  <si>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</si>
  <si>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</si>
  <si>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</si>
  <si>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</si>
  <si>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</si>
  <si>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</si>
  <si>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</si>
  <si>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</si>
  <si>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</si>
  <si>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</si>
  <si>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</si>
  <si>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</si>
  <si>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</si>
  <si>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</si>
  <si>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</si>
  <si>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</si>
  <si>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</si>
  <si>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</si>
  <si>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</si>
  <si>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</si>
  <si>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</si>
  <si>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</si>
  <si>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</si>
  <si>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</si>
  <si>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</si>
  <si>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</si>
  <si>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</si>
  <si>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</si>
  <si>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</si>
  <si>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</si>
  <si>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</si>
  <si>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</si>
  <si>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</si>
  <si>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</si>
  <si>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</si>
  <si>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</si>
  <si>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</si>
  <si>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</si>
  <si>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</si>
  <si>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</si>
  <si>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</si>
  <si>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</si>
  <si>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</si>
  <si>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</si>
  <si>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</si>
  <si>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</si>
  <si>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</si>
  <si>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</si>
  <si>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</si>
  <si>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</si>
  <si>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</si>
  <si>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</si>
  <si>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</si>
  <si>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</si>
  <si>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</si>
  <si>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</si>
  <si>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</si>
  <si>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</si>
  <si>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</si>
  <si>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</si>
  <si>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</si>
  <si>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</si>
  <si>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</si>
  <si>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</si>
  <si>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</si>
  <si>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</si>
  <si>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</si>
  <si>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</si>
  <si>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</si>
  <si>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</si>
  <si>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</si>
  <si>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</si>
  <si>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</si>
  <si>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</si>
  <si>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</si>
  <si>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</si>
  <si>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</si>
  <si>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</si>
  <si>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</si>
  <si>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</si>
  <si>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</si>
  <si>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</si>
  <si>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</si>
  <si>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</si>
  <si>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</si>
  <si>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</si>
  <si>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</si>
  <si>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</si>
  <si>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</si>
  <si>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</si>
  <si>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</si>
  <si>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</si>
  <si>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</si>
  <si>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</si>
  <si>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</si>
  <si>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</si>
  <si>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</si>
  <si>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</si>
  <si>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</si>
  <si>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</si>
  <si>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</si>
  <si>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</si>
  <si>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</si>
  <si>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</si>
  <si>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</si>
  <si>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</si>
  <si>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</si>
  <si>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</si>
  <si>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</si>
  <si>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</si>
  <si>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</si>
  <si>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</si>
  <si>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</si>
  <si>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</si>
  <si>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</si>
  <si>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</si>
  <si>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</si>
  <si>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</si>
  <si>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</si>
  <si>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</si>
  <si>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</si>
  <si>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</si>
  <si>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</si>
  <si>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</si>
  <si>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</si>
  <si>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</si>
  <si>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</si>
  <si>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</si>
  <si>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</si>
  <si>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</si>
  <si>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</si>
  <si>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</si>
  <si>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</si>
  <si>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</si>
  <si>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</si>
  <si>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</si>
  <si>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</si>
  <si>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</si>
  <si>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</si>
  <si>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</si>
  <si>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</si>
  <si>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</si>
  <si>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</si>
  <si>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</si>
  <si>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</si>
  <si>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</si>
  <si>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</si>
  <si>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</si>
  <si>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</si>
  <si>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</si>
  <si>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</si>
  <si>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</si>
  <si>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</si>
  <si>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</si>
  <si>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</si>
  <si>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</si>
  <si>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</si>
  <si>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</si>
  <si>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</si>
  <si>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</si>
  <si>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</si>
  <si>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</si>
  <si>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</si>
  <si>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</si>
  <si>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</si>
  <si>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</si>
  <si>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</si>
  <si>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</si>
  <si>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</si>
  <si>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</si>
  <si>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</si>
  <si>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</si>
  <si>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</si>
  <si>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</si>
  <si>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</si>
  <si>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</si>
  <si>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</si>
  <si>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</si>
  <si>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</si>
  <si>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</si>
  <si>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</si>
  <si>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</si>
  <si>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</si>
  <si>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</si>
  <si>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</si>
  <si>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</si>
  <si>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</si>
  <si>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</si>
  <si>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</si>
  <si>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</si>
  <si>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</si>
  <si>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</si>
  <si>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</si>
  <si>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</si>
  <si>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</si>
  <si>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</si>
  <si>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</si>
  <si>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</si>
  <si>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</si>
  <si>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</si>
  <si>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</si>
  <si>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</si>
  <si>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</si>
  <si>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</si>
  <si>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</si>
  <si>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</si>
  <si>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</si>
  <si>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</si>
  <si>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</si>
  <si>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</si>
  <si>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</si>
  <si>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</si>
  <si>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</si>
  <si>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</si>
  <si>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</si>
  <si>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</si>
  <si>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</si>
  <si>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</si>
  <si>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</si>
  <si>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</si>
  <si>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</si>
  <si>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</si>
  <si>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</si>
  <si>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</si>
  <si>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</si>
  <si>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</si>
  <si>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</si>
  <si>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</si>
  <si>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</si>
  <si>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</si>
  <si>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</si>
  <si>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</si>
  <si>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</si>
  <si>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</si>
  <si>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</si>
  <si>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</si>
  <si>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</si>
  <si>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</si>
  <si>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</si>
  <si>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</si>
  <si>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</si>
  <si>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</si>
  <si>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</si>
  <si>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</si>
  <si>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</si>
  <si>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</si>
  <si>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</si>
  <si>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</si>
  <si>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</si>
  <si>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</si>
  <si>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</si>
  <si>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</si>
  <si>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</si>
  <si>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</si>
  <si>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</si>
  <si>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</si>
  <si>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</si>
  <si>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</si>
  <si>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</si>
  <si>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</si>
  <si>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</si>
  <si>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</si>
  <si>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</si>
  <si>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</si>
  <si>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</si>
  <si>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</si>
  <si>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</si>
  <si>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</si>
  <si>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</si>
  <si>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</si>
  <si>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</si>
  <si>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</si>
  <si>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</si>
  <si>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</si>
  <si>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</si>
  <si>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</si>
  <si>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</si>
  <si>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</si>
  <si>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</si>
  <si>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</si>
  <si>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</si>
  <si>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</si>
  <si>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</si>
  <si>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</si>
  <si>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</si>
  <si>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</si>
  <si>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</si>
  <si>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</si>
  <si>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</si>
  <si>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</si>
  <si>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</si>
  <si>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</si>
  <si>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</si>
  <si>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</si>
  <si>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</si>
  <si>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</si>
  <si>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</si>
  <si>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</si>
  <si>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</si>
  <si>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</si>
  <si>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</si>
  <si>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</si>
  <si>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</si>
  <si>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</si>
  <si>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</si>
  <si>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</si>
  <si>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</si>
  <si>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</si>
  <si>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</si>
  <si>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</si>
  <si>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</si>
  <si>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</si>
  <si>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</si>
  <si>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</si>
  <si>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</si>
  <si>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</si>
  <si>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</si>
  <si>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</si>
  <si>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</si>
  <si>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</si>
  <si>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</si>
  <si>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</si>
  <si>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</si>
  <si>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</si>
  <si>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</si>
  <si>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</si>
  <si>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</si>
  <si>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</si>
  <si>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</si>
  <si>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</si>
  <si>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</si>
  <si>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</si>
  <si>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</si>
  <si>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</si>
  <si>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</si>
  <si>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</si>
  <si>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</si>
  <si>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</si>
  <si>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</si>
  <si>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</si>
  <si>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</si>
  <si>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</si>
  <si>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</si>
  <si>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</si>
  <si>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</si>
  <si>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</si>
  <si>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</si>
  <si>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</si>
  <si>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</si>
  <si>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</si>
  <si>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</si>
  <si>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</si>
  <si>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</si>
  <si>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</si>
  <si>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</si>
  <si>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</si>
  <si>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</si>
  <si>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</si>
  <si>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</si>
  <si>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</si>
  <si>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</si>
  <si>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</si>
  <si>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</si>
  <si>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</si>
  <si>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</si>
  <si>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</si>
  <si>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</si>
  <si>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</si>
  <si>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</si>
  <si>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</si>
  <si>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</si>
  <si>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</si>
  <si>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</si>
  <si>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</si>
  <si>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</si>
  <si>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</si>
  <si>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</si>
  <si>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</si>
  <si>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</si>
  <si>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</si>
  <si>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</si>
  <si>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</si>
  <si>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</si>
  <si>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</si>
  <si>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</si>
  <si>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</si>
  <si>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</si>
  <si>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</si>
  <si>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</si>
  <si>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</si>
  <si>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</si>
  <si>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</si>
  <si>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</si>
  <si>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</si>
  <si>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</si>
  <si>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</si>
  <si>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</si>
  <si>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</si>
  <si>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</si>
  <si>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</si>
  <si>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</si>
  <si>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</si>
  <si>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</si>
  <si>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</si>
  <si>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</si>
  <si>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</si>
  <si>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</si>
  <si>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</si>
  <si>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</si>
  <si>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</si>
  <si>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</si>
  <si>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</si>
  <si>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</si>
  <si>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</si>
  <si>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</si>
  <si>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</si>
  <si>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</si>
  <si>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</si>
  <si>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</si>
  <si>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</si>
  <si>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</si>
  <si>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</si>
  <si>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</si>
  <si>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</si>
  <si>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</si>
  <si>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</si>
  <si>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</si>
  <si>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</si>
  <si>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</si>
  <si>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</si>
  <si>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</si>
  <si>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</si>
  <si>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</si>
  <si>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</si>
  <si>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</si>
  <si>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</si>
  <si>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</si>
  <si>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</si>
  <si>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</si>
  <si>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</si>
  <si>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</si>
  <si>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</si>
  <si>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</si>
  <si>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</si>
  <si>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</si>
  <si>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</si>
  <si>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</si>
  <si>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</si>
  <si>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</si>
  <si>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</si>
  <si>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</si>
  <si>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</si>
  <si>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</si>
  <si>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</si>
  <si>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</si>
  <si>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</si>
  <si>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</si>
  <si>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</si>
  <si>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</si>
  <si>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</si>
  <si>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</si>
  <si>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</si>
  <si>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</si>
  <si>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</si>
  <si>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</si>
  <si>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</si>
  <si>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</si>
  <si>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</si>
  <si>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</si>
  <si>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</si>
  <si>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</si>
  <si>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</si>
  <si>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</si>
  <si>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</si>
  <si>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</si>
  <si>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</si>
  <si>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</si>
  <si>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</si>
  <si>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</si>
  <si>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</si>
  <si>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</si>
  <si>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</si>
  <si>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</si>
  <si>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</si>
  <si>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</si>
  <si>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</si>
  <si>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</si>
  <si>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</si>
  <si>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</si>
  <si>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</si>
  <si>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</si>
  <si>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</si>
  <si>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</si>
  <si>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</si>
  <si>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</si>
  <si>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</si>
  <si>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</si>
  <si>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</si>
  <si>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</si>
  <si>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</si>
  <si>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</si>
  <si>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</si>
  <si>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</si>
  <si>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</si>
  <si>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</si>
  <si>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</si>
  <si>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</si>
  <si>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</si>
  <si>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</si>
  <si>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</si>
  <si>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</si>
  <si>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</si>
  <si>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</si>
  <si>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</si>
  <si>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</si>
  <si>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</si>
  <si>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</si>
  <si>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</si>
  <si>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</si>
  <si>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</si>
  <si>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</si>
  <si>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</si>
  <si>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</si>
  <si>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</si>
  <si>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</si>
  <si>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</si>
  <si>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</si>
  <si>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</si>
  <si>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</si>
  <si>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</si>
  <si>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</si>
  <si>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</si>
  <si>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</si>
  <si>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</si>
  <si>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</si>
  <si>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</si>
  <si>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</si>
  <si>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</si>
  <si>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</si>
  <si>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</si>
  <si>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</si>
  <si>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</si>
  <si>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</si>
  <si>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</si>
  <si>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</si>
  <si>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</si>
  <si>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</si>
  <si>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</si>
  <si>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</si>
  <si>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</si>
  <si>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</si>
  <si>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</si>
  <si>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</si>
  <si>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</si>
  <si>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</si>
  <si>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</si>
  <si>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</si>
  <si>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</si>
  <si>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</si>
  <si>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</si>
  <si>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</si>
  <si>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</si>
  <si>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</si>
  <si>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</si>
  <si>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</si>
  <si>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</si>
  <si>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</si>
  <si>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</si>
  <si>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</si>
  <si>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</si>
  <si>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</si>
  <si>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</si>
  <si>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</si>
  <si>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</si>
  <si>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</si>
  <si>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</si>
  <si>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</si>
  <si>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</si>
  <si>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</si>
  <si>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</si>
  <si>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</si>
  <si>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</si>
  <si>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</si>
  <si>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</si>
  <si>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</si>
  <si>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</si>
  <si>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</si>
  <si>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</si>
  <si>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</si>
  <si>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</si>
  <si>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</si>
  <si>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</si>
  <si>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</si>
  <si>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</si>
  <si>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</si>
  <si>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</si>
  <si>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</si>
  <si>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</si>
  <si>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</si>
  <si>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</si>
  <si>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</si>
  <si>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</si>
  <si>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</si>
  <si>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</si>
  <si>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</si>
  <si>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</si>
  <si>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</si>
  <si>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</si>
  <si>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</si>
  <si>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</si>
  <si>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</si>
  <si>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</si>
  <si>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</si>
  <si>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</si>
  <si>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</si>
  <si>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</si>
  <si>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</si>
  <si>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</si>
  <si>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</si>
  <si>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</si>
  <si>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</si>
  <si>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</si>
  <si>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</si>
  <si>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</si>
  <si>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</si>
  <si>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</si>
  <si>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</si>
  <si>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</si>
  <si>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</si>
  <si>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</si>
  <si>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</si>
  <si>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</si>
  <si>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</si>
  <si>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</si>
  <si>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</si>
  <si>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</si>
  <si>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</si>
  <si>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</si>
  <si>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</si>
  <si>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</si>
  <si>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</si>
  <si>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</si>
  <si>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</si>
  <si>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</si>
  <si>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</si>
  <si>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</si>
  <si>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</si>
  <si>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</si>
  <si>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</si>
  <si>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</si>
  <si>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</si>
  <si>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</si>
  <si>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</si>
  <si>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</si>
  <si>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</si>
  <si>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</si>
  <si>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</si>
  <si>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</si>
  <si>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</si>
  <si>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</si>
  <si>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</si>
  <si>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</si>
  <si>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</si>
  <si>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</si>
  <si>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</si>
  <si>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</si>
  <si>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</si>
  <si>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</si>
  <si>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</si>
  <si>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</si>
  <si>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</si>
  <si>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</si>
  <si>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</si>
  <si>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</si>
  <si>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</si>
  <si>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</si>
  <si>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</si>
  <si>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</si>
  <si>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</si>
  <si>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</si>
  <si>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</si>
  <si>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</si>
  <si>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</si>
  <si>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</si>
  <si>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</si>
  <si>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</si>
  <si>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</si>
  <si>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</si>
  <si>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</si>
  <si>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</si>
  <si>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</si>
  <si>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</si>
  <si>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</si>
  <si>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</si>
  <si>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</si>
  <si>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</si>
  <si>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</si>
  <si>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</si>
  <si>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</si>
  <si>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</si>
  <si>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</si>
  <si>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</si>
  <si>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</si>
  <si>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</si>
  <si>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</si>
  <si>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</si>
  <si>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</si>
  <si>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</si>
  <si>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</si>
  <si>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</si>
  <si>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</si>
  <si>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</si>
  <si>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</si>
  <si>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</si>
  <si>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</si>
  <si>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</si>
  <si>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</si>
  <si>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</si>
  <si>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</si>
  <si>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</si>
  <si>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</si>
  <si>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</si>
  <si>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</si>
  <si>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</si>
  <si>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</si>
  <si>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</si>
  <si>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</si>
  <si>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</si>
  <si>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</si>
  <si>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</si>
  <si>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</si>
  <si>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</si>
  <si>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</si>
  <si>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</si>
  <si>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</si>
  <si>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</si>
  <si>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</si>
  <si>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</si>
  <si>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</si>
  <si>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</si>
  <si>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</si>
  <si>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</si>
  <si>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</si>
  <si>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</si>
  <si>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</si>
  <si>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</si>
  <si>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</si>
  <si>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</si>
  <si>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</si>
  <si>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</si>
  <si>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</si>
  <si>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</si>
  <si>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</si>
  <si>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</si>
  <si>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</si>
  <si>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</si>
  <si>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</si>
  <si>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</si>
  <si>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</si>
  <si>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</si>
  <si>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</si>
  <si>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</si>
  <si>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</si>
  <si>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</si>
  <si>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</si>
  <si>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</si>
  <si>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</si>
  <si>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</si>
  <si>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</si>
  <si>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</si>
  <si>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</si>
  <si>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</si>
  <si>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</si>
  <si>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</si>
  <si>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</si>
  <si>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</si>
  <si>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</si>
  <si>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</si>
  <si>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</si>
  <si>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</si>
  <si>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</si>
  <si>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</si>
  <si>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</si>
  <si>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</si>
  <si>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</si>
  <si>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</si>
  <si>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</si>
  <si>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</si>
  <si>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</si>
  <si>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</si>
  <si>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</si>
  <si>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</si>
  <si>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</si>
  <si>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</si>
  <si>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</si>
  <si>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</si>
  <si>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</si>
  <si>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</si>
  <si>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</si>
  <si>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</si>
  <si>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</si>
  <si>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</si>
  <si>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</si>
  <si>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</si>
  <si>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</si>
  <si>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</si>
  <si>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</si>
  <si>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</si>
  <si>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</si>
  <si>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</si>
  <si>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</si>
  <si>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</si>
  <si>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</si>
  <si>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</si>
  <si>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</si>
  <si>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</si>
  <si>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</si>
  <si>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</si>
  <si>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</si>
  <si>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</si>
  <si>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</si>
  <si>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</si>
  <si>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</si>
  <si>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</si>
  <si>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</si>
  <si>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</si>
  <si>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</si>
  <si>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</si>
  <si>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</si>
  <si>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</si>
  <si>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</si>
  <si>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</si>
  <si>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</si>
  <si>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</si>
  <si>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</si>
  <si>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</si>
  <si>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</si>
  <si>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</si>
  <si>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</si>
  <si>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</si>
  <si>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</si>
  <si>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</si>
  <si>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</si>
  <si>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</si>
  <si>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</si>
  <si>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</si>
  <si>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</si>
  <si>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</si>
  <si>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</si>
  <si>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</si>
  <si>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</si>
  <si>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</si>
  <si>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</si>
  <si>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</si>
  <si>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</si>
  <si>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</si>
  <si>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</si>
  <si>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</si>
  <si>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</si>
  <si>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</si>
  <si>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</si>
  <si>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</si>
  <si>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</si>
  <si>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</si>
  <si>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</si>
  <si>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</si>
  <si>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</si>
  <si>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</si>
  <si>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</si>
  <si>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</si>
  <si>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</si>
  <si>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</si>
  <si>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</si>
  <si>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</si>
  <si>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</si>
  <si>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</si>
  <si>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</si>
  <si>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</si>
  <si>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</si>
  <si>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</si>
  <si>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</si>
  <si>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</si>
  <si>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</si>
  <si>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</si>
  <si>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</si>
  <si>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</si>
  <si>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</si>
  <si>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</si>
  <si>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</si>
  <si>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</si>
  <si>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</si>
  <si>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</si>
  <si>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</si>
  <si>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</si>
  <si>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</si>
  <si>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</si>
  <si>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</si>
  <si>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</si>
  <si>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</si>
  <si>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</si>
  <si>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</si>
  <si>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</si>
  <si>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</si>
  <si>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</si>
  <si>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</si>
  <si>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</si>
  <si>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</si>
  <si>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</si>
  <si>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</si>
  <si>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</si>
  <si>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</si>
  <si>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</si>
  <si>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</si>
  <si>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</si>
  <si>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</si>
  <si>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</si>
  <si>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</si>
  <si>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</si>
  <si>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</si>
  <si>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</si>
  <si>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</si>
  <si>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</si>
  <si>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</si>
  <si>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</si>
  <si>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</si>
  <si>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</si>
  <si>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</si>
  <si>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</si>
  <si>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</si>
  <si>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</si>
  <si>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</si>
  <si>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</si>
  <si>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</si>
  <si>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</si>
  <si>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</si>
  <si>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</si>
  <si>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</si>
  <si>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</si>
  <si>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</si>
  <si>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</si>
  <si>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</si>
  <si>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</si>
  <si>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</si>
  <si>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</si>
  <si>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</si>
  <si>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</si>
  <si>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</si>
  <si>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</si>
  <si>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</si>
  <si>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</si>
  <si>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</si>
  <si>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</si>
  <si>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</si>
  <si>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</si>
  <si>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</si>
  <si>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</si>
  <si>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</si>
  <si>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</si>
  <si>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</si>
  <si>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</si>
  <si>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</si>
  <si>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</si>
  <si>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</si>
  <si>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</si>
  <si>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</si>
  <si>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</si>
  <si>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</si>
  <si>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</si>
  <si>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</si>
  <si>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</si>
  <si>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</si>
  <si>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</si>
  <si>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</si>
  <si>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</si>
  <si>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</si>
  <si>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</si>
  <si>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</si>
  <si>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</si>
  <si>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</si>
  <si>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</si>
  <si>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</si>
  <si>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</si>
  <si>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</si>
  <si>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</si>
  <si>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</si>
  <si>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</si>
  <si>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</si>
  <si>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</si>
  <si>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</si>
  <si>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</si>
  <si>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</si>
  <si>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</si>
  <si>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</si>
  <si>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</si>
  <si>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</si>
  <si>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</si>
  <si>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</si>
  <si>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</si>
  <si>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</si>
  <si>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</si>
  <si>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</si>
  <si>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</si>
  <si>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</si>
  <si>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</si>
  <si>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</si>
  <si>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</si>
  <si>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</si>
  <si>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</si>
  <si>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</si>
  <si>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</si>
  <si>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</si>
  <si>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</si>
  <si>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</si>
  <si>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</si>
  <si>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</si>
  <si>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</si>
  <si>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</si>
  <si>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</si>
  <si>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</si>
  <si>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</si>
  <si>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</si>
  <si>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</si>
  <si>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</si>
  <si>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</si>
  <si>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</si>
  <si>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</si>
  <si>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</si>
  <si>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</si>
  <si>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</si>
  <si>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</si>
  <si>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</si>
  <si>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</si>
  <si>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</si>
  <si>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</si>
  <si>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</si>
  <si>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</si>
  <si>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</si>
  <si>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</si>
  <si>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</si>
  <si>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</si>
  <si>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</si>
  <si>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</si>
  <si>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</si>
  <si>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</si>
  <si>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</si>
  <si>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</si>
  <si>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</si>
  <si>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</si>
  <si>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</si>
  <si>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</si>
  <si>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</si>
  <si>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</si>
  <si>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</si>
  <si>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</si>
  <si>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</si>
  <si>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</si>
  <si>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</si>
  <si>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</si>
  <si>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</si>
  <si>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</si>
  <si>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</si>
  <si>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</si>
  <si>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</si>
  <si>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</si>
  <si>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</si>
  <si>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</si>
  <si>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</si>
  <si>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</si>
  <si>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</si>
  <si>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</si>
  <si>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</si>
  <si>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</si>
  <si>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</si>
  <si>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</si>
  <si>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</si>
  <si>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</si>
  <si>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</si>
  <si>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</si>
  <si>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</si>
  <si>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</si>
  <si>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</si>
  <si>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</si>
  <si>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</si>
  <si>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</si>
  <si>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</si>
  <si>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</si>
  <si>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</si>
  <si>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</si>
  <si>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</si>
  <si>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</si>
  <si>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</si>
  <si>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</si>
  <si>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</si>
  <si>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</si>
  <si>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</si>
  <si>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</si>
  <si>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</si>
  <si>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</si>
  <si>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</si>
  <si>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</si>
  <si>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</si>
  <si>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</si>
  <si>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</si>
  <si>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</si>
  <si>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</si>
  <si>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</si>
  <si>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</si>
  <si>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</si>
  <si>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</si>
  <si>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</si>
  <si>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</si>
  <si>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</si>
  <si>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</si>
  <si>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</si>
  <si>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</si>
  <si>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</si>
  <si>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</si>
  <si>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</si>
  <si>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</si>
  <si>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</si>
  <si>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</si>
  <si>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</si>
  <si>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</si>
  <si>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</si>
  <si>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</si>
  <si>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</si>
  <si>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</si>
  <si>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</si>
  <si>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</si>
  <si>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</si>
  <si>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</si>
  <si>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</si>
  <si>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</si>
  <si>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</si>
  <si>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</si>
  <si>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</si>
  <si>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</si>
  <si>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</si>
  <si>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</si>
  <si>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</si>
  <si>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</si>
  <si>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</si>
  <si>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</si>
  <si>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</si>
  <si>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</si>
  <si>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</si>
  <si>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</si>
  <si>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</si>
  <si>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</si>
  <si>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</si>
  <si>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</si>
  <si>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</si>
  <si>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</si>
  <si>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</si>
  <si>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</si>
  <si>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</si>
  <si>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</si>
  <si>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</si>
  <si>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</si>
  <si>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</si>
  <si>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</si>
  <si>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</si>
  <si>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</si>
  <si>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</si>
  <si>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</si>
  <si>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</si>
  <si>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</si>
  <si>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</si>
  <si>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</si>
  <si>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</si>
  <si>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</si>
  <si>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</si>
  <si>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</si>
  <si>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</si>
  <si>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</si>
  <si>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</si>
  <si>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</si>
  <si>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</si>
  <si>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</si>
  <si>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</si>
  <si>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</si>
  <si>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</si>
  <si>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</si>
  <si>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</si>
  <si>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</si>
  <si>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</si>
  <si>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</si>
  <si>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</si>
  <si>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</si>
  <si>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</si>
  <si>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</si>
  <si>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</si>
  <si>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</si>
  <si>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</si>
  <si>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</si>
  <si>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</si>
  <si>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</si>
  <si>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</si>
  <si>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</si>
  <si>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</si>
  <si>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</si>
  <si>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</si>
  <si>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</si>
  <si>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</si>
  <si>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</si>
  <si>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</si>
  <si>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</si>
  <si>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</si>
  <si>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</si>
  <si>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</si>
  <si>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</si>
  <si>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</si>
  <si>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</si>
  <si>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</si>
  <si>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</si>
  <si>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</si>
  <si>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</si>
  <si>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</si>
  <si>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</si>
  <si>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</si>
  <si>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</si>
  <si>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</si>
  <si>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</si>
  <si>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</si>
  <si>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</si>
  <si>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</si>
  <si>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</si>
  <si>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</si>
  <si>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</si>
  <si>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</si>
  <si>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</si>
  <si>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</si>
  <si>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</si>
  <si>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</si>
  <si>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</si>
  <si>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</si>
  <si>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</si>
  <si>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</si>
  <si>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</si>
  <si>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</si>
  <si>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</si>
  <si>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</si>
  <si>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</si>
  <si>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</si>
  <si>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</si>
  <si>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</si>
  <si>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</si>
  <si>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</si>
  <si>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</si>
  <si>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</si>
  <si>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</si>
  <si>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</si>
  <si>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</si>
  <si>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</si>
  <si>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</si>
  <si>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</si>
  <si>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</si>
  <si>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</si>
  <si>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</si>
  <si>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</si>
  <si>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</si>
  <si>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</si>
  <si>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</si>
  <si>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</si>
  <si>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</si>
  <si>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</si>
  <si>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</si>
  <si>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</si>
  <si>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</si>
  <si>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</si>
  <si>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</si>
  <si>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</si>
  <si>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</si>
  <si>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</si>
  <si>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</si>
  <si>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</si>
  <si>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</si>
  <si>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</si>
  <si>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</si>
  <si>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</si>
  <si>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</si>
  <si>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</si>
  <si>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</si>
  <si>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</si>
  <si>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</si>
  <si>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</si>
  <si>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</si>
  <si>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</si>
  <si>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</si>
  <si>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</si>
  <si>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</si>
  <si>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</si>
  <si>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</si>
  <si>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</si>
  <si>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</si>
  <si>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</si>
  <si>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</si>
  <si>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</si>
  <si>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</si>
  <si>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</si>
  <si>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</si>
  <si>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</si>
  <si>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</si>
  <si>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</si>
  <si>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</si>
  <si>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</si>
  <si>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</si>
  <si>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</si>
  <si>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</si>
  <si>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</si>
  <si>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</si>
  <si>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</si>
  <si>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</si>
  <si>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</si>
  <si>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</si>
  <si>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</si>
  <si>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</si>
  <si>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</si>
  <si>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</si>
  <si>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</si>
  <si>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</si>
  <si>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</si>
  <si>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</si>
  <si>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</si>
  <si>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</si>
  <si>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</si>
  <si>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</si>
  <si>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</si>
  <si>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</si>
  <si>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</si>
  <si>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</si>
  <si>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</si>
  <si>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</si>
  <si>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</si>
  <si>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</si>
  <si>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</si>
  <si>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</si>
  <si>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</si>
  <si>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</si>
  <si>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</si>
  <si>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</si>
  <si>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</si>
  <si>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</si>
  <si>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</si>
  <si>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</si>
  <si>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</si>
  <si>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</si>
  <si>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</si>
  <si>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</si>
  <si>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</si>
  <si>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</si>
  <si>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</si>
  <si>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</si>
  <si>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</si>
  <si>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</si>
  <si>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</si>
  <si>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</si>
  <si>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</si>
  <si>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</si>
  <si>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</si>
  <si>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</si>
  <si>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</si>
  <si>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</si>
  <si>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</si>
  <si>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</si>
  <si>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</si>
  <si>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</si>
  <si>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</si>
  <si>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</si>
  <si>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</si>
  <si>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</si>
  <si>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</si>
  <si>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</si>
  <si>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</si>
  <si>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</si>
  <si>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</si>
  <si>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</si>
  <si>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</si>
  <si>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</si>
  <si>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</si>
  <si>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</si>
  <si>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</si>
  <si>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</si>
  <si>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</si>
  <si>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</si>
  <si>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</si>
  <si>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</si>
  <si>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</si>
  <si>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</si>
  <si>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</si>
  <si>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</si>
  <si>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</si>
  <si>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</si>
  <si>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</si>
  <si>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</si>
  <si>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</si>
  <si>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</si>
  <si>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</si>
  <si>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</si>
  <si>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</si>
  <si>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</si>
  <si>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</si>
  <si>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</si>
  <si>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</si>
  <si>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</si>
  <si>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</si>
  <si>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</si>
  <si>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</si>
  <si>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</si>
  <si>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</si>
  <si>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</si>
  <si>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</si>
  <si>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</si>
  <si>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</si>
  <si>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</si>
  <si>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</si>
  <si>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</si>
  <si>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</si>
  <si>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</si>
  <si>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</si>
  <si>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</si>
  <si>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</si>
  <si>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</si>
  <si>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</si>
  <si>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</si>
  <si>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</si>
  <si>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</si>
  <si>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</si>
  <si>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</si>
  <si>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</si>
  <si>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</si>
  <si>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</si>
  <si>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</si>
  <si>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</si>
  <si>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</si>
  <si>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</si>
  <si>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</si>
  <si>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</si>
  <si>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</si>
  <si>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</si>
  <si>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</si>
  <si>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</si>
  <si>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</si>
  <si>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</si>
  <si>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</si>
  <si>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</si>
  <si>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</si>
  <si>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</si>
  <si>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</si>
  <si>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</si>
  <si>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</si>
  <si>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</si>
  <si>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</si>
  <si>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</si>
  <si>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</si>
  <si>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</si>
  <si>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</si>
  <si>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</si>
  <si>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</si>
  <si>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</si>
  <si>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</si>
  <si>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</si>
  <si>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</si>
  <si>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</si>
  <si>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</si>
  <si>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</si>
  <si>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</si>
  <si>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</si>
  <si>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</si>
  <si>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</si>
  <si>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</si>
  <si>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</si>
  <si>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</si>
  <si>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</si>
  <si>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</si>
  <si>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</si>
  <si>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</si>
  <si>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</si>
  <si>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</si>
  <si>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</si>
  <si>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</si>
  <si>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</si>
  <si>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</si>
  <si>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</si>
  <si>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</si>
  <si>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</si>
  <si>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</si>
  <si>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</si>
  <si>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</si>
  <si>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</si>
  <si>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</si>
  <si>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</si>
  <si>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</si>
  <si>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</si>
  <si>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</si>
  <si>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</si>
  <si>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</si>
  <si>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</si>
  <si>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</si>
  <si>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</si>
  <si>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</si>
  <si>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</si>
  <si>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</si>
  <si>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</si>
  <si>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</si>
  <si>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</si>
  <si>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</si>
  <si>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</si>
  <si>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</si>
  <si>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</si>
  <si>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</si>
  <si>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</si>
  <si>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</si>
  <si>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</si>
  <si>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</si>
  <si>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</si>
  <si>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</si>
  <si>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</si>
  <si>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</si>
  <si>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</si>
  <si>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</si>
  <si>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</si>
  <si>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</si>
  <si>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</si>
  <si>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</si>
  <si>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</si>
  <si>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</si>
  <si>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</si>
  <si>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</si>
  <si>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</si>
  <si>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</si>
  <si>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</si>
  <si>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</si>
  <si>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</si>
  <si>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</si>
  <si>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</si>
  <si>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</si>
  <si>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</si>
  <si>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</si>
  <si>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</si>
  <si>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</si>
  <si>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</si>
  <si>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</si>
  <si>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</si>
  <si>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</si>
  <si>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</si>
  <si>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</si>
  <si>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</si>
  <si>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</si>
  <si>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</si>
  <si>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</si>
  <si>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</si>
  <si>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</si>
  <si>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</si>
  <si>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</si>
  <si>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</si>
  <si>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</si>
  <si>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</si>
  <si>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</si>
  <si>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</si>
  <si>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</si>
  <si>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</si>
  <si>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</si>
  <si>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</si>
  <si>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</si>
  <si>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</si>
  <si>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</si>
  <si>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</si>
  <si>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</si>
  <si>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</si>
  <si>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</si>
  <si>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</si>
  <si>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</si>
  <si>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</si>
  <si>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</si>
  <si>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</si>
  <si>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</si>
  <si>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</si>
  <si>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</si>
  <si>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</si>
  <si>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</si>
  <si>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</si>
  <si>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</si>
  <si>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</si>
  <si>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</si>
  <si>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</si>
  <si>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</si>
  <si>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</si>
  <si>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</si>
  <si>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</si>
  <si>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</si>
  <si>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</si>
  <si>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</si>
  <si>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</si>
  <si>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</si>
  <si>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</si>
  <si>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</si>
  <si>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</si>
  <si>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</si>
  <si>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</si>
  <si>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</si>
  <si>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</si>
  <si>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</si>
  <si>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</si>
  <si>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</si>
  <si>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</si>
  <si>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</si>
  <si>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</si>
  <si>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</si>
  <si>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</si>
  <si>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</si>
  <si>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</si>
  <si>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</si>
  <si>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</si>
  <si>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</si>
  <si>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</si>
  <si>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</si>
  <si>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</si>
  <si>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</si>
  <si>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</si>
  <si>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</si>
  <si>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</si>
  <si>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</si>
  <si>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</si>
  <si>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</si>
  <si>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</si>
  <si>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</si>
  <si>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</si>
  <si>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</si>
  <si>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</si>
  <si>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</si>
  <si>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</si>
  <si>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</si>
  <si>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</si>
  <si>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</si>
  <si>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</si>
  <si>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</si>
  <si>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</si>
  <si>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</si>
  <si>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</si>
  <si>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</si>
  <si>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</si>
  <si>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</si>
  <si>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</si>
  <si>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</si>
  <si>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</si>
  <si>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</si>
  <si>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</si>
  <si>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</si>
  <si>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</si>
  <si>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</si>
  <si>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</si>
  <si>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</si>
  <si>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</si>
  <si>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</si>
  <si>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</si>
  <si>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</si>
  <si>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</si>
  <si>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</si>
  <si>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</si>
  <si>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</si>
  <si>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</si>
  <si>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</si>
  <si>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</si>
  <si>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</si>
  <si>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</si>
  <si>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</si>
  <si>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</si>
  <si>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</si>
  <si>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</si>
  <si>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</si>
  <si>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</si>
  <si>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</si>
  <si>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</si>
  <si>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</si>
  <si>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</si>
  <si>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</si>
  <si>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</si>
  <si>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</si>
  <si>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</si>
  <si>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</si>
  <si>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</si>
  <si>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</si>
  <si>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</si>
  <si>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</si>
  <si>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</si>
  <si>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</si>
  <si>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</si>
  <si>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</si>
  <si>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</si>
  <si>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</si>
  <si>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</si>
  <si>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</si>
  <si>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</si>
  <si>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</si>
  <si>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</si>
  <si>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</si>
  <si>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</si>
  <si>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</si>
  <si>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</si>
  <si>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</si>
  <si>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</si>
  <si>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</si>
  <si>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</si>
  <si>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</si>
  <si>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</si>
  <si>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</si>
  <si>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</si>
  <si>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</si>
  <si>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</si>
  <si>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</si>
  <si>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</si>
  <si>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</si>
  <si>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</si>
  <si>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</si>
  <si>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</si>
  <si>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</si>
  <si>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</si>
  <si>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</si>
  <si>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</si>
  <si>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</si>
  <si>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</si>
  <si>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</si>
  <si>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</si>
  <si>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</si>
  <si>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</si>
  <si>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</si>
  <si>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</si>
  <si>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</si>
  <si>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</si>
  <si>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</si>
  <si>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</si>
  <si>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</si>
  <si>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</si>
  <si>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</si>
  <si>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</si>
  <si>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</si>
  <si>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</si>
  <si>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</si>
  <si>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</si>
  <si>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</si>
  <si>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</si>
  <si>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</si>
  <si>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</si>
  <si>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</si>
  <si>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</si>
  <si>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</si>
  <si>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</si>
  <si>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</si>
  <si>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</si>
  <si>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</si>
  <si>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</si>
  <si>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</si>
  <si>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</si>
  <si>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</si>
  <si>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</si>
  <si>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</si>
  <si>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</si>
  <si>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</si>
  <si>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</si>
  <si>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</si>
  <si>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</si>
  <si>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</si>
  <si>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</si>
  <si>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</si>
  <si>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</si>
  <si>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</si>
  <si>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</si>
  <si>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</si>
  <si>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</si>
  <si>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</si>
  <si>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</si>
  <si>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</si>
  <si>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</si>
  <si>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</si>
  <si>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</si>
  <si>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</si>
  <si>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</si>
  <si>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</si>
  <si>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</si>
  <si>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</si>
  <si>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</si>
  <si>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</si>
  <si>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</si>
  <si>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</si>
  <si>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</si>
  <si>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</si>
  <si>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</si>
  <si>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</si>
  <si>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</si>
  <si>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</si>
  <si>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</si>
  <si>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</si>
  <si>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</si>
  <si>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</si>
  <si>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</si>
  <si>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</si>
  <si>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</si>
  <si>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</si>
  <si>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</si>
  <si>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</si>
  <si>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</si>
  <si>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</si>
  <si>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</si>
  <si>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</si>
  <si>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</si>
  <si>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</si>
  <si>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</si>
  <si>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</si>
  <si>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</si>
  <si>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</si>
  <si>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</si>
  <si>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</si>
  <si>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</si>
  <si>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</si>
  <si>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</si>
  <si>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</si>
  <si>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</si>
  <si>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</si>
  <si>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</si>
  <si>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</si>
  <si>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</si>
  <si>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</si>
  <si>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</si>
  <si>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</si>
  <si>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</si>
  <si>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</si>
  <si>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</si>
  <si>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</si>
  <si>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</si>
  <si>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</si>
  <si>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</si>
  <si>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</si>
  <si>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</si>
  <si>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</si>
  <si>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</si>
  <si>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</si>
  <si>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</si>
  <si>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</si>
  <si>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</si>
  <si>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</si>
  <si>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</si>
  <si>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</si>
  <si>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</si>
  <si>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</si>
  <si>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</si>
  <si>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</si>
  <si>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</si>
  <si>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</si>
  <si>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</si>
  <si>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</si>
  <si>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</si>
  <si>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</si>
  <si>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</si>
  <si>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</si>
  <si>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</si>
  <si>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</si>
  <si>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</si>
  <si>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</si>
  <si>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</si>
  <si>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</si>
  <si>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</si>
  <si>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</si>
  <si>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</si>
  <si>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</si>
  <si>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</si>
  <si>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</si>
  <si>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</si>
  <si>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</si>
  <si>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</si>
  <si>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</si>
  <si>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</si>
  <si>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</si>
  <si>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</si>
  <si>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</si>
  <si>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</si>
  <si>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</si>
  <si>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</si>
  <si>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</si>
  <si>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</si>
  <si>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</si>
  <si>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</si>
  <si>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</si>
  <si>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</si>
  <si>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</si>
  <si>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</si>
  <si>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</si>
  <si>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</si>
  <si>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</si>
  <si>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</si>
  <si>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</si>
  <si>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</si>
  <si>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</si>
  <si>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</si>
  <si>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</si>
  <si>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</si>
  <si>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</si>
  <si>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</si>
  <si>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</si>
  <si>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</si>
  <si>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</si>
  <si>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</si>
  <si>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</si>
  <si>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</si>
  <si>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</si>
  <si>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</si>
  <si>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</si>
  <si>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</si>
  <si>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</si>
  <si>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</si>
  <si>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</si>
  <si>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</si>
  <si>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</si>
  <si>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</si>
  <si>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</si>
  <si>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</si>
  <si>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</si>
  <si>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</si>
  <si>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</si>
  <si>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</si>
  <si>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</si>
  <si>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</si>
  <si>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</si>
  <si>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</si>
  <si>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</si>
  <si>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</si>
  <si>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</si>
  <si>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</si>
  <si>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</si>
  <si>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</si>
  <si>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</si>
  <si>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</si>
  <si>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</si>
  <si>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</si>
  <si>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</si>
  <si>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</si>
  <si>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</si>
  <si>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</si>
  <si>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</si>
  <si>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</si>
  <si>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</si>
  <si>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</si>
  <si>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</si>
  <si>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</si>
  <si>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</si>
  <si>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</si>
  <si>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</si>
  <si>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</si>
  <si>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</si>
  <si>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</si>
  <si>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</si>
  <si>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</si>
  <si>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</si>
  <si>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</si>
  <si>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</si>
  <si>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</si>
  <si>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</si>
  <si>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</si>
  <si>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</si>
  <si>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</si>
  <si>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</si>
  <si>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</si>
  <si>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</si>
  <si>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</si>
  <si>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</si>
  <si>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</si>
  <si>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</si>
  <si>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</si>
  <si>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</si>
  <si>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</si>
  <si>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</si>
  <si>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</si>
  <si>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</si>
  <si>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</si>
  <si>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</si>
  <si>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</si>
  <si>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</si>
  <si>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</si>
  <si>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</si>
  <si>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</si>
  <si>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</si>
  <si>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</si>
  <si>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</si>
  <si>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</si>
  <si>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</si>
  <si>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</si>
  <si>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</si>
  <si>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</si>
  <si>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</si>
  <si>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</si>
  <si>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</si>
  <si>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</si>
  <si>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</si>
  <si>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</si>
  <si>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</si>
  <si>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</si>
  <si>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</si>
  <si>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</si>
  <si>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</si>
  <si>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</si>
  <si>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</si>
  <si>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</si>
  <si>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</si>
  <si>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</si>
  <si>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</si>
  <si>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</si>
  <si>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</si>
  <si>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</si>
  <si>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</si>
  <si>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</si>
  <si>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</si>
  <si>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</si>
  <si>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</si>
  <si>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</si>
  <si>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</si>
  <si>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</si>
  <si>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</si>
  <si>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</si>
  <si>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</si>
  <si>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</si>
  <si>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</si>
  <si>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</si>
  <si>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</si>
  <si>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</si>
  <si>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</si>
  <si>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</si>
  <si>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</si>
  <si>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</si>
  <si>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</si>
  <si>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</si>
  <si>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</si>
  <si>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</si>
  <si>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</si>
  <si>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</si>
  <si>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</si>
  <si>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</si>
  <si>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</si>
  <si>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</si>
  <si>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</si>
  <si>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</si>
  <si>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</si>
  <si>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</si>
  <si>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</si>
  <si>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</si>
  <si>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</si>
  <si>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</si>
  <si>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</si>
  <si>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</si>
  <si>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</si>
  <si>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</si>
  <si>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</si>
  <si>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</si>
  <si>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</si>
  <si>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</si>
  <si>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</si>
  <si>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</si>
  <si>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</si>
  <si>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</si>
  <si>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</si>
  <si>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</si>
  <si>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</si>
  <si>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</si>
  <si>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</si>
  <si>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</si>
  <si>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</si>
  <si>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</si>
  <si>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</si>
  <si>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</si>
  <si>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</si>
  <si>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</si>
  <si>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</si>
  <si>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</si>
  <si>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</si>
  <si>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</si>
  <si>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</si>
  <si>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</si>
  <si>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</si>
  <si>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</si>
  <si>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</si>
  <si>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</si>
  <si>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</si>
  <si>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</si>
  <si>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</si>
  <si>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</si>
  <si>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</si>
  <si>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</si>
  <si>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</si>
  <si>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</si>
  <si>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</si>
  <si>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</si>
  <si>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</si>
  <si>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</si>
  <si>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</si>
  <si>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</si>
  <si>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</si>
  <si>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</si>
  <si>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</si>
  <si>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</si>
  <si>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</si>
  <si>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</si>
  <si>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</si>
  <si>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</si>
  <si>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</si>
  <si>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</si>
  <si>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</si>
  <si>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</si>
  <si>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</si>
  <si>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</si>
  <si>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</si>
  <si>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</si>
  <si>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</si>
  <si>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</si>
  <si>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</si>
  <si>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</si>
  <si>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</si>
  <si>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</si>
  <si>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</si>
  <si>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</si>
  <si>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</si>
  <si>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</si>
  <si>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</si>
  <si>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</si>
  <si>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</si>
  <si>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</si>
  <si>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</si>
  <si>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</si>
  <si>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</si>
  <si>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</si>
  <si>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</si>
  <si>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</si>
  <si>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</si>
  <si>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</si>
  <si>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</si>
  <si>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</si>
  <si>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</si>
  <si>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</si>
  <si>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</si>
  <si>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</si>
  <si>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</si>
  <si>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</si>
  <si>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</si>
  <si>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</si>
  <si>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</si>
  <si>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</si>
  <si>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</si>
  <si>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</si>
  <si>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</si>
  <si>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</si>
  <si>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</si>
  <si>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</si>
  <si>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</si>
  <si>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</si>
  <si>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</si>
  <si>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</si>
  <si>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</si>
  <si>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</si>
  <si>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</si>
  <si>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</si>
  <si>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</si>
  <si>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</si>
  <si>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</si>
  <si>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</si>
  <si>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</si>
  <si>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</si>
  <si>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</si>
  <si>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</si>
  <si>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</si>
  <si>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</si>
  <si>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</si>
  <si>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</si>
  <si>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</si>
  <si>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</si>
  <si>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</si>
  <si>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</si>
  <si>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</si>
  <si>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</si>
  <si>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</si>
  <si>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</si>
  <si>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</si>
  <si>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</si>
  <si>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</si>
  <si>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</si>
  <si>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</si>
  <si>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</si>
  <si>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</si>
  <si>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</si>
  <si>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</si>
  <si>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</si>
  <si>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</si>
  <si>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</si>
  <si>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</si>
  <si>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</si>
  <si>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</si>
  <si>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</si>
  <si>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</si>
  <si>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</si>
  <si>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</si>
  <si>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</si>
  <si>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</si>
  <si>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</si>
  <si>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</si>
  <si>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</si>
  <si>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</si>
  <si>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</si>
  <si>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</si>
  <si>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</si>
  <si>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</si>
  <si>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</si>
  <si>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</si>
  <si>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</si>
  <si>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</si>
  <si>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</si>
  <si>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</si>
  <si>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</si>
  <si>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</si>
  <si>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</si>
  <si>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</si>
  <si>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</si>
  <si>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</si>
  <si>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</si>
  <si>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</si>
  <si>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</si>
  <si>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</si>
  <si>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</si>
  <si>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</si>
  <si>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</si>
  <si>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</si>
  <si>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</si>
  <si>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</si>
  <si>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</si>
  <si>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</si>
  <si>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</si>
  <si>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</si>
  <si>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</si>
  <si>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</si>
  <si>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</si>
  <si>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</si>
  <si>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</si>
  <si>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</si>
  <si>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</si>
  <si>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</si>
  <si>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</si>
  <si>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</si>
  <si>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</si>
  <si>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</si>
  <si>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</si>
  <si>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</si>
  <si>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</si>
  <si>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</si>
  <si>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</si>
  <si>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</si>
  <si>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</si>
  <si>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</si>
  <si>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</si>
  <si>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</si>
  <si>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</si>
  <si>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</si>
  <si>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</si>
  <si>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</si>
  <si>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</si>
  <si>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</si>
  <si>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</si>
  <si>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</si>
  <si>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</si>
  <si>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</si>
  <si>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</si>
  <si>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</si>
  <si>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</si>
  <si>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</si>
  <si>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</si>
  <si>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</si>
  <si>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</si>
  <si>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</si>
  <si>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</si>
  <si>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</si>
  <si>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</si>
  <si>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</si>
  <si>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</si>
  <si>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</si>
  <si>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</si>
  <si>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</si>
  <si>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</si>
  <si>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</si>
  <si>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</si>
  <si>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</si>
  <si>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</si>
  <si>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</si>
  <si>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</si>
  <si>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</si>
  <si>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</si>
  <si>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</si>
  <si>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</si>
  <si>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</si>
  <si>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</si>
  <si>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</si>
  <si>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</si>
  <si>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</si>
  <si>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</si>
  <si>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</si>
  <si>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</si>
  <si>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</si>
  <si>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</si>
  <si>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</si>
  <si>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</si>
  <si>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</si>
  <si>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</si>
  <si>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</si>
  <si>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</si>
  <si>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</si>
  <si>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</si>
  <si>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</si>
  <si>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</si>
  <si>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</si>
  <si>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</si>
  <si>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</si>
  <si>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</si>
  <si>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</si>
  <si>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</si>
  <si>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</si>
  <si>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</si>
  <si>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</si>
  <si>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</si>
  <si>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</si>
  <si>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</si>
  <si>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</si>
  <si>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</si>
  <si>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</si>
  <si>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</si>
  <si>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</si>
  <si>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</si>
  <si>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</si>
  <si>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</si>
  <si>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</si>
  <si>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</si>
  <si>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</si>
  <si>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</si>
  <si>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</si>
  <si>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</si>
  <si>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</si>
  <si>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</si>
  <si>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</si>
  <si>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</si>
  <si>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</si>
  <si>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</si>
  <si>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</si>
  <si>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</si>
  <si>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</si>
  <si>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</si>
  <si>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</si>
  <si>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</si>
  <si>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</si>
  <si>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</si>
  <si>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</si>
  <si>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</si>
  <si>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</si>
  <si>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</si>
  <si>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</si>
  <si>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</si>
  <si>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</si>
  <si>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</si>
  <si>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</si>
  <si>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</si>
  <si>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</si>
  <si>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</si>
  <si>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</si>
  <si>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</si>
  <si>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</si>
  <si>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</si>
  <si>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</si>
  <si>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</si>
  <si>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</si>
  <si>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</si>
  <si>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</si>
  <si>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</si>
  <si>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</si>
  <si>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</si>
  <si>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</si>
  <si>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</si>
  <si>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</si>
  <si>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</si>
  <si>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</si>
  <si>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</si>
  <si>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</si>
  <si>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</si>
  <si>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</si>
  <si>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</si>
  <si>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</si>
  <si>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</si>
  <si>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</si>
  <si>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</si>
  <si>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</si>
  <si>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</si>
  <si>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</si>
  <si>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</si>
  <si>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</si>
  <si>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</si>
  <si>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</si>
  <si>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</si>
  <si>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</si>
  <si>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</si>
  <si>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</si>
  <si>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</si>
  <si>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</si>
  <si>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</si>
  <si>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</si>
  <si>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</si>
  <si>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</si>
  <si>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</si>
  <si>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</si>
  <si>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</si>
  <si>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</si>
  <si>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</si>
  <si>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</si>
  <si>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</si>
  <si>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</si>
  <si>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</si>
  <si>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</si>
  <si>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</si>
  <si>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</si>
  <si>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</si>
  <si>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</si>
  <si>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</si>
  <si>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</si>
  <si>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</si>
  <si>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</si>
  <si>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</si>
  <si>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</si>
  <si>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</si>
  <si>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</si>
  <si>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</si>
  <si>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</si>
  <si>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</si>
  <si>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</si>
  <si>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</si>
  <si>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</si>
  <si>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</si>
  <si>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</si>
  <si>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</si>
  <si>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</si>
  <si>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</si>
  <si>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</si>
  <si>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</si>
  <si>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</si>
  <si>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</si>
  <si>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</si>
  <si>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</si>
  <si>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</si>
  <si>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</si>
  <si>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</si>
  <si>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</si>
  <si>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</si>
  <si>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</si>
  <si>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</si>
  <si>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</si>
  <si>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</si>
  <si>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</si>
  <si>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</si>
  <si>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</si>
  <si>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</si>
  <si>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</si>
  <si>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</si>
  <si>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</si>
  <si>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</si>
  <si>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</si>
  <si>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</si>
  <si>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</si>
  <si>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</si>
  <si>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</si>
  <si>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</si>
  <si>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</si>
  <si>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</si>
  <si>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</si>
  <si>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</si>
  <si>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</si>
  <si>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</si>
  <si>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</si>
  <si>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</si>
  <si>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</si>
  <si>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</si>
  <si>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</si>
  <si>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</si>
  <si>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</si>
  <si>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</si>
  <si>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</si>
  <si>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</si>
  <si>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</si>
  <si>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</si>
  <si>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</si>
  <si>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</si>
  <si>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</si>
  <si>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</si>
  <si>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</si>
  <si>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</si>
  <si>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</si>
  <si>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</si>
  <si>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</si>
  <si>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</si>
  <si>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</si>
  <si>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</si>
  <si>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</si>
  <si>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</si>
  <si>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</si>
  <si>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</si>
  <si>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</si>
  <si>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</si>
  <si>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</si>
  <si>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</si>
  <si>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</si>
  <si>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</si>
  <si>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</si>
  <si>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</si>
  <si>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</si>
  <si>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</si>
  <si>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</si>
  <si>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</si>
  <si>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</si>
  <si>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</si>
  <si>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</si>
  <si>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</si>
  <si>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</si>
  <si>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</si>
  <si>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</si>
  <si>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</si>
  <si>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</si>
  <si>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</si>
  <si>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</si>
  <si>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</si>
  <si>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</si>
  <si>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</si>
  <si>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</si>
  <si>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</si>
  <si>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</si>
  <si>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</si>
  <si>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</si>
  <si>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</si>
  <si>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</si>
  <si>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</si>
  <si>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</si>
  <si>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</si>
  <si>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</si>
  <si>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</si>
  <si>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</si>
  <si>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</si>
  <si>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</si>
  <si>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</si>
  <si>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</si>
  <si>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</si>
  <si>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</si>
  <si>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</si>
  <si>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</si>
  <si>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</si>
  <si>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</si>
  <si>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</si>
  <si>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</si>
  <si>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</si>
  <si>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</si>
  <si>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</si>
  <si>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</si>
  <si>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</si>
  <si>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</si>
  <si>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</si>
  <si>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</si>
  <si>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</si>
  <si>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</si>
  <si>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</si>
  <si>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</si>
  <si>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</si>
  <si>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</si>
  <si>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</si>
  <si>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</si>
  <si>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</si>
  <si>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</si>
  <si>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</si>
  <si>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</si>
  <si>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</si>
  <si>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</si>
  <si>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</si>
  <si>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</si>
  <si>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</si>
  <si>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</si>
  <si>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</si>
  <si>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</si>
  <si>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</si>
  <si>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</si>
  <si>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</si>
  <si>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</si>
  <si>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</si>
  <si>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</si>
  <si>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</si>
  <si>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</si>
  <si>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</si>
  <si>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</si>
  <si>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</si>
  <si>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</si>
  <si>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</si>
  <si>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</si>
  <si>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</si>
  <si>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</si>
  <si>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</si>
  <si>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</si>
  <si>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</si>
  <si>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</si>
  <si>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</si>
  <si>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</si>
  <si>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</si>
  <si>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</si>
  <si>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</si>
  <si>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</si>
  <si>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</si>
  <si>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</si>
  <si>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</si>
  <si>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</si>
  <si>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</si>
  <si>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</si>
  <si>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</si>
  <si>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</si>
  <si>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</si>
  <si>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</si>
  <si>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</si>
  <si>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</si>
  <si>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</si>
  <si>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</si>
  <si>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</si>
  <si>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</si>
  <si>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</si>
  <si>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</si>
  <si>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</si>
  <si>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</si>
  <si>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</si>
  <si>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</si>
  <si>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</si>
  <si>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</si>
  <si>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</si>
  <si>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</si>
  <si>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</si>
  <si>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</si>
  <si>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</si>
  <si>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</si>
  <si>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</si>
  <si>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</si>
  <si>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</si>
  <si>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</si>
  <si>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</si>
  <si>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</si>
  <si>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</si>
  <si>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</si>
  <si>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</si>
  <si>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</si>
  <si>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</si>
  <si>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</si>
  <si>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</si>
  <si>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</si>
  <si>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</si>
  <si>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</si>
  <si>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</si>
  <si>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</si>
  <si>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</si>
  <si>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</si>
  <si>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</si>
  <si>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</si>
  <si>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</si>
  <si>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</si>
  <si>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</si>
  <si>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</si>
  <si>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</si>
  <si>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</si>
  <si>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</si>
  <si>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</si>
  <si>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</si>
  <si>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</si>
  <si>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</si>
  <si>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</si>
  <si>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</si>
  <si>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</si>
  <si>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</si>
  <si>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</si>
  <si>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</si>
  <si>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</si>
  <si>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</si>
  <si>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</si>
  <si>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</si>
  <si>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</si>
  <si>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</si>
  <si>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</si>
  <si>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</si>
  <si>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</si>
  <si>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</si>
  <si>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</si>
  <si>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</si>
  <si>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</si>
  <si>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</si>
  <si>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</si>
  <si>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</si>
  <si>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</si>
  <si>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</si>
  <si>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</si>
  <si>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</si>
  <si>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</si>
  <si>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</si>
  <si>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</si>
  <si>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</si>
  <si>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</si>
  <si>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</si>
  <si>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</si>
  <si>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</si>
  <si>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</si>
  <si>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</si>
  <si>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</si>
  <si>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</si>
  <si>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</si>
  <si>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</si>
  <si>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</si>
  <si>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</si>
  <si>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</si>
  <si>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</si>
  <si>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</si>
  <si>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</si>
  <si>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</si>
  <si>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</si>
  <si>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</si>
  <si>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</si>
  <si>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</si>
  <si>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</si>
  <si>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</si>
  <si>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</si>
  <si>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</si>
  <si>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</si>
  <si>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</si>
  <si>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</si>
  <si>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</si>
  <si>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</si>
  <si>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</si>
  <si>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</si>
  <si>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</si>
  <si>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</si>
  <si>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</si>
  <si>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</si>
  <si>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</si>
  <si>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</si>
  <si>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</si>
  <si>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</si>
  <si>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</si>
  <si>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</si>
  <si>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</si>
  <si>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</si>
  <si>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</si>
  <si>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</si>
  <si>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</si>
  <si>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</si>
  <si>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</si>
  <si>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</si>
  <si>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</si>
  <si>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</si>
  <si>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</si>
  <si>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</si>
  <si>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</si>
  <si>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</si>
  <si>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</si>
  <si>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</si>
  <si>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</si>
  <si>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</si>
  <si>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</si>
  <si>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</si>
  <si>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</si>
  <si>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</si>
  <si>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</si>
  <si>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</si>
  <si>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</si>
  <si>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</si>
  <si>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</si>
  <si>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</si>
  <si>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</si>
  <si>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</si>
  <si>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</si>
  <si>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</si>
  <si>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</si>
  <si>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</si>
  <si>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</si>
  <si>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</si>
  <si>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</si>
  <si>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</si>
  <si>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</si>
  <si>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</si>
  <si>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</si>
  <si>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</si>
  <si>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</si>
  <si>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</si>
  <si>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</si>
  <si>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</si>
  <si>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</si>
  <si>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</si>
  <si>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</si>
  <si>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</si>
  <si>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</si>
  <si>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</si>
  <si>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</si>
  <si>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</si>
  <si>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</si>
  <si>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</si>
  <si>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</si>
  <si>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</si>
  <si>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</si>
  <si>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</si>
  <si>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</si>
  <si>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</si>
  <si>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</si>
  <si>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</si>
  <si>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</si>
  <si>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</si>
  <si>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</si>
  <si>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</si>
  <si>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</si>
  <si>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</si>
  <si>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</si>
  <si>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</si>
  <si>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</si>
  <si>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</si>
  <si>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</si>
  <si>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</si>
  <si>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</si>
  <si>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</si>
  <si>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</si>
  <si>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</si>
  <si>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</si>
  <si>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</si>
  <si>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</si>
  <si>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</si>
  <si>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</si>
  <si>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</si>
  <si>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</si>
  <si>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</si>
  <si>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</si>
  <si>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</si>
  <si>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</si>
  <si>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</si>
  <si>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</si>
  <si>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</si>
  <si>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</si>
  <si>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</si>
  <si>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</si>
  <si>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</si>
  <si>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</si>
  <si>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</si>
  <si>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</si>
  <si>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</si>
  <si>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</si>
  <si>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</si>
  <si>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</si>
  <si>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</si>
  <si>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</si>
  <si>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</si>
  <si>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</si>
  <si>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</si>
  <si>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</si>
  <si>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</si>
  <si>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</si>
  <si>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</si>
  <si>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</si>
  <si>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</si>
  <si>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</si>
  <si>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</si>
  <si>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</si>
  <si>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</si>
  <si>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</si>
  <si>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</si>
  <si>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</si>
  <si>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</si>
  <si>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</si>
  <si>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</si>
  <si>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</si>
  <si>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</si>
  <si>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</si>
  <si>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</si>
  <si>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</si>
  <si>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</si>
  <si>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</si>
  <si>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</si>
  <si>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</si>
  <si>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</si>
  <si>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</si>
  <si>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</si>
  <si>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</si>
  <si>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</si>
  <si>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</si>
  <si>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</si>
  <si>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</si>
  <si>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</si>
  <si>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</si>
  <si>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</si>
  <si>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</si>
  <si>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</si>
  <si>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</si>
  <si>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</si>
  <si>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</si>
  <si>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</si>
  <si>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</si>
  <si>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</si>
  <si>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</si>
  <si>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</si>
  <si>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</si>
  <si>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</si>
  <si>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</si>
  <si>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</si>
  <si>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</si>
  <si>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</si>
  <si>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</si>
  <si>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</si>
  <si>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</si>
  <si>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</si>
  <si>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</si>
  <si>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</si>
  <si>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</si>
  <si>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</si>
  <si>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</si>
  <si>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</si>
  <si>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</si>
  <si>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</si>
  <si>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</si>
  <si>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</si>
  <si>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</si>
  <si>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</si>
  <si>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</si>
  <si>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</si>
  <si>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</si>
  <si>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</si>
  <si>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</si>
  <si>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</si>
  <si>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</si>
  <si>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</si>
  <si>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</si>
  <si>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</si>
  <si>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</si>
  <si>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</si>
  <si>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</si>
  <si>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</si>
  <si>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</si>
  <si>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</si>
  <si>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</si>
  <si>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</si>
  <si>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</si>
  <si>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</si>
  <si>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</si>
  <si>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</si>
  <si>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</si>
  <si>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</si>
  <si>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</si>
  <si>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</si>
  <si>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</si>
  <si>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</si>
  <si>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</si>
  <si>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</si>
  <si>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</si>
  <si>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</si>
  <si>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</si>
  <si>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</si>
  <si>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</si>
  <si>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</si>
  <si>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</si>
  <si>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</si>
  <si>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</si>
  <si>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</si>
  <si>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</si>
  <si>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</si>
  <si>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</si>
  <si>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</si>
  <si>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</si>
  <si>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</si>
  <si>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</si>
  <si>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</si>
  <si>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</si>
  <si>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</si>
  <si>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</si>
  <si>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</si>
  <si>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</si>
  <si>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</si>
  <si>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</si>
  <si>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</si>
  <si>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</si>
  <si>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</si>
  <si>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</si>
  <si>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</si>
  <si>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</si>
  <si>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</si>
  <si>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</si>
  <si>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</si>
  <si>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</si>
  <si>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</si>
  <si>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</si>
  <si>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</si>
  <si>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</si>
  <si>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</si>
  <si>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</si>
  <si>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</si>
  <si>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</si>
  <si>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</si>
  <si>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</si>
  <si>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</si>
  <si>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</si>
  <si>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</si>
  <si>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</si>
  <si>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</si>
  <si>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</si>
  <si>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</si>
  <si>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</si>
  <si>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</si>
  <si>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</si>
  <si>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</si>
  <si>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</si>
  <si>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</si>
  <si>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</si>
  <si>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</si>
  <si>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</si>
  <si>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</si>
  <si>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</si>
  <si>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</si>
  <si>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</si>
  <si>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</si>
  <si>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</si>
  <si>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</si>
  <si>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</si>
  <si>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</si>
  <si>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</si>
  <si>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</si>
  <si>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</si>
  <si>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</si>
  <si>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</si>
  <si>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</si>
  <si>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</si>
  <si>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</si>
  <si>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</si>
  <si>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</si>
  <si>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</si>
  <si>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</si>
  <si>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</si>
  <si>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</si>
  <si>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</si>
  <si>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</si>
  <si>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</si>
  <si>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</si>
  <si>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</si>
  <si>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</si>
  <si>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</si>
  <si>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</si>
  <si>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</si>
  <si>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</si>
  <si>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</si>
  <si>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</si>
  <si>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</si>
  <si>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</si>
  <si>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</si>
  <si>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</si>
  <si>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</si>
  <si>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</si>
  <si>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</si>
  <si>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</si>
  <si>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</si>
  <si>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</si>
  <si>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</si>
  <si>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</si>
  <si>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</si>
  <si>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</si>
  <si>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</si>
  <si>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</si>
  <si>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</si>
  <si>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</si>
  <si>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</si>
  <si>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</si>
  <si>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</si>
  <si>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</si>
  <si>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</si>
  <si>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</si>
  <si>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</si>
  <si>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</si>
  <si>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</si>
  <si>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</si>
  <si>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</si>
  <si>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</si>
  <si>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</si>
  <si>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</si>
  <si>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</si>
  <si>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</si>
  <si>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</si>
  <si>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</si>
  <si>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</si>
  <si>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</si>
  <si>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</si>
  <si>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</si>
  <si>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</si>
  <si>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</si>
  <si>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</si>
  <si>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</si>
  <si>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</si>
  <si>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</si>
  <si>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</si>
  <si>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</si>
  <si>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</si>
  <si>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</si>
  <si>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</si>
  <si>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</si>
  <si>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</si>
  <si>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</si>
  <si>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</si>
  <si>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</si>
  <si>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</si>
  <si>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</si>
  <si>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</si>
  <si>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</si>
  <si>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</si>
  <si>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</si>
  <si>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</si>
  <si>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</si>
  <si>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</si>
  <si>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</si>
  <si>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</si>
  <si>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</si>
  <si>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</si>
  <si>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</si>
  <si>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</si>
  <si>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</si>
  <si>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</si>
  <si>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</si>
  <si>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</si>
  <si>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</si>
  <si>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</si>
  <si>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</si>
  <si>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</si>
  <si>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</si>
  <si>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</si>
  <si>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</si>
  <si>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</si>
  <si>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</si>
  <si>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</si>
  <si>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</si>
  <si>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</si>
  <si>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</si>
  <si>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</si>
  <si>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</si>
  <si>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</si>
  <si>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</si>
  <si>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</si>
  <si>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</si>
  <si>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</si>
  <si>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</si>
  <si>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</si>
  <si>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</si>
  <si>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</si>
  <si>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</si>
  <si>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</si>
  <si>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</si>
  <si>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</si>
  <si>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</si>
  <si>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</si>
  <si>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</si>
  <si>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</si>
  <si>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</si>
  <si>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</si>
  <si>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</si>
  <si>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</si>
  <si>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</si>
  <si>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</si>
  <si>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</si>
  <si>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</si>
  <si>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</si>
  <si>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</si>
  <si>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</si>
  <si>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</si>
  <si>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</si>
  <si>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</si>
  <si>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</si>
  <si>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</si>
  <si>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</si>
  <si>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</si>
  <si>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</si>
  <si>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</si>
  <si>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</si>
  <si>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</si>
  <si>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</si>
  <si>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</si>
  <si>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</si>
  <si>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</si>
  <si>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</si>
  <si>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</si>
  <si>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</si>
  <si>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</si>
  <si>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</si>
  <si>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</si>
  <si>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</si>
  <si>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</si>
  <si>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</si>
  <si>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</si>
  <si>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</si>
  <si>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</si>
  <si>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</si>
  <si>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</si>
  <si>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</si>
  <si>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</si>
  <si>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</si>
  <si>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</si>
  <si>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</si>
  <si>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</si>
  <si>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</si>
  <si>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</si>
  <si>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</si>
  <si>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</si>
  <si>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</si>
  <si>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</si>
  <si>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</si>
  <si>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</si>
  <si>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</si>
  <si>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</si>
  <si>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</si>
  <si>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</si>
  <si>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</si>
  <si>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</si>
  <si>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</si>
  <si>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</si>
  <si>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</si>
  <si>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</si>
  <si>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</si>
  <si>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</si>
  <si>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</si>
  <si>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</si>
  <si>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</si>
  <si>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</si>
  <si>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</si>
  <si>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</si>
  <si>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</si>
  <si>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</si>
  <si>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</si>
  <si>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</si>
  <si>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</si>
  <si>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</si>
  <si>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</si>
  <si>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</si>
  <si>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</si>
  <si>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</si>
  <si>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</si>
  <si>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</si>
  <si>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</si>
  <si>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</si>
  <si>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</si>
  <si>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</si>
  <si>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</si>
  <si>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</si>
  <si>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</si>
  <si>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</si>
  <si>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</si>
  <si>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</si>
  <si>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</si>
  <si>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</si>
  <si>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</si>
  <si>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</si>
  <si>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</si>
  <si>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</si>
  <si>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</si>
  <si>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</si>
  <si>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</si>
  <si>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</si>
  <si>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</si>
  <si>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</si>
  <si>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</si>
  <si>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</si>
  <si>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</si>
  <si>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</si>
  <si>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</si>
  <si>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</si>
  <si>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</si>
  <si>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</si>
  <si>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</si>
  <si>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</si>
  <si>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</si>
  <si>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</si>
  <si>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</si>
  <si>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</si>
  <si>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</si>
  <si>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</si>
  <si>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</si>
  <si>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</si>
  <si>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</si>
  <si>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</si>
  <si>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</si>
  <si>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</si>
  <si>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</si>
  <si>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</si>
  <si>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</si>
  <si>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</si>
  <si>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</si>
  <si>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</si>
  <si>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</si>
  <si>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</si>
  <si>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</si>
  <si>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</si>
  <si>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</si>
  <si>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</si>
  <si>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</si>
  <si>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</si>
  <si>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</si>
  <si>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</si>
  <si>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</si>
  <si>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</si>
  <si>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</si>
  <si>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</si>
  <si>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</si>
  <si>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</si>
  <si>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</si>
  <si>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</si>
  <si>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</si>
  <si>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</si>
  <si>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</si>
  <si>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</si>
  <si>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</si>
  <si>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</si>
  <si>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</si>
  <si>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</si>
  <si>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</si>
  <si>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</si>
  <si>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</si>
  <si>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</si>
  <si>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</si>
  <si>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</si>
  <si>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</si>
  <si>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</si>
  <si>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</si>
  <si>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</si>
  <si>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</si>
  <si>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</si>
  <si>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</si>
  <si>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</si>
  <si>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</si>
  <si>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</si>
  <si>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</si>
  <si>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</si>
  <si>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</si>
  <si>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</si>
  <si>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</si>
  <si>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</si>
  <si>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</si>
  <si>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</si>
  <si>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</si>
  <si>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</si>
  <si>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</si>
  <si>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</si>
  <si>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</si>
  <si>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</si>
  <si>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</si>
  <si>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</si>
  <si>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</si>
  <si>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</si>
  <si>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</si>
  <si>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</si>
  <si>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</si>
  <si>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</si>
  <si>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</si>
  <si>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</si>
  <si>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</si>
  <si>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</si>
  <si>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</si>
  <si>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</si>
  <si>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</si>
  <si>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</si>
  <si>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</si>
  <si>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</si>
  <si>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</si>
  <si>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</si>
  <si>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</si>
  <si>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</si>
  <si>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</si>
  <si>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</si>
  <si>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</si>
  <si>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</si>
  <si>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</si>
  <si>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</si>
  <si>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</si>
  <si>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</si>
  <si>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</si>
  <si>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</si>
  <si>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</si>
  <si>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</si>
  <si>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</si>
  <si>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</si>
  <si>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</si>
  <si>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</si>
  <si>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</si>
  <si>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</si>
  <si>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</si>
  <si>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</si>
  <si>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</si>
  <si>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</si>
  <si>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</si>
  <si>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</si>
  <si>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</si>
  <si>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</si>
  <si>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</si>
  <si>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</si>
  <si>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</si>
  <si>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</si>
  <si>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</si>
  <si>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</si>
  <si>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</si>
  <si>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</si>
  <si>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</si>
  <si>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</si>
  <si>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</si>
  <si>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</si>
  <si>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</si>
  <si>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</si>
  <si>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</si>
  <si>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</si>
  <si>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</si>
  <si>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</si>
  <si>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</si>
  <si>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</si>
  <si>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</si>
  <si>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</si>
  <si>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</si>
  <si>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</si>
  <si>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</si>
  <si>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</si>
  <si>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</si>
  <si>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</si>
  <si>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</si>
  <si>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</si>
  <si>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</si>
  <si>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</si>
  <si>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</si>
  <si>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</si>
  <si>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</si>
  <si>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</si>
  <si>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</si>
  <si>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</si>
  <si>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</si>
  <si>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</si>
  <si>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</si>
  <si>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</si>
  <si>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</si>
  <si>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</si>
  <si>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</si>
  <si>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</si>
  <si>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</si>
  <si>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</si>
  <si>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</si>
  <si>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</si>
  <si>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</si>
  <si>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</si>
  <si>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</si>
  <si>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</si>
  <si>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</si>
  <si>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</si>
  <si>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</si>
  <si>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</si>
  <si>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</si>
  <si>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</si>
  <si>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</si>
  <si>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</si>
  <si>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</si>
  <si>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</si>
  <si>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</si>
  <si>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</si>
  <si>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</si>
  <si>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</si>
  <si>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</si>
  <si>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</si>
  <si>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</si>
  <si>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</si>
  <si>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</si>
  <si>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</si>
  <si>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</si>
  <si>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</si>
  <si>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</si>
  <si>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</si>
  <si>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</si>
  <si>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</si>
  <si>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</si>
  <si>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</si>
  <si>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</si>
  <si>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</si>
  <si>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</si>
  <si>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</si>
  <si>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</si>
  <si>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</si>
  <si>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</si>
  <si>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</si>
  <si>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</si>
  <si>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</si>
  <si>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</si>
  <si>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</si>
  <si>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</si>
  <si>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</si>
  <si>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</si>
  <si>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</si>
  <si>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</si>
  <si>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</si>
  <si>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</si>
  <si>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</si>
  <si>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</si>
  <si>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</si>
  <si>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</si>
  <si>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</si>
  <si>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</si>
  <si>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</si>
  <si>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</si>
  <si>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</si>
  <si>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</si>
  <si>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</si>
  <si>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</si>
  <si>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</si>
  <si>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</si>
  <si>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</si>
  <si>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</si>
  <si>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</si>
  <si>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</si>
  <si>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</si>
  <si>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</si>
  <si>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</si>
  <si>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</si>
  <si>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</si>
  <si>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</si>
  <si>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</si>
  <si>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</si>
  <si>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</si>
  <si>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</si>
  <si>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</si>
  <si>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</si>
  <si>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</si>
  <si>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</si>
  <si>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</si>
  <si>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</si>
  <si>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</si>
  <si>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</si>
  <si>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</si>
  <si>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</si>
  <si>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</si>
  <si>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</si>
  <si>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</si>
  <si>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</si>
  <si>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</si>
  <si>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</si>
  <si>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</si>
  <si>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</si>
  <si>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</si>
  <si>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</si>
  <si>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</si>
  <si>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</si>
  <si>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</si>
  <si>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</si>
  <si>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</si>
  <si>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</si>
  <si>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</si>
  <si>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</si>
  <si>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</si>
  <si>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</si>
  <si>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</si>
  <si>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</si>
  <si>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</si>
  <si>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</si>
  <si>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</si>
  <si>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</si>
  <si>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</si>
  <si>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</si>
  <si>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</si>
  <si>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</si>
  <si>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</si>
  <si>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</si>
  <si>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</si>
  <si>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</si>
  <si>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</si>
  <si>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</si>
  <si>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</si>
  <si>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</si>
  <si>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</si>
  <si>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</si>
  <si>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</si>
  <si>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</si>
  <si>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</si>
  <si>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</si>
  <si>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</si>
  <si>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</si>
  <si>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</si>
  <si>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</si>
  <si>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</si>
  <si>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</si>
  <si>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</si>
  <si>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</si>
  <si>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</si>
  <si>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</si>
  <si>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</si>
  <si>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</si>
  <si>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</si>
  <si>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</si>
  <si>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</si>
  <si>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</si>
  <si>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</si>
  <si>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</si>
  <si>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</si>
  <si>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</si>
  <si>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</si>
  <si>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</si>
  <si>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</si>
  <si>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</si>
  <si>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</si>
  <si>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</si>
  <si>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</si>
  <si>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</si>
  <si>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</si>
  <si>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</si>
  <si>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</si>
  <si>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</si>
  <si>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</si>
  <si>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</si>
  <si>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</si>
  <si>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</si>
  <si>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</si>
  <si>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</si>
  <si>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</si>
  <si>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</si>
  <si>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</si>
  <si>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</si>
  <si>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</si>
  <si>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</si>
  <si>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</si>
  <si>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</si>
  <si>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</si>
  <si>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</si>
  <si>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</si>
  <si>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</si>
  <si>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</si>
  <si>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</si>
  <si>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</si>
  <si>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</si>
  <si>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</si>
  <si>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</si>
  <si>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</si>
  <si>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</si>
  <si>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</si>
  <si>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</si>
  <si>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</si>
  <si>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</si>
  <si>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</si>
  <si>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</si>
  <si>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</si>
  <si>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</si>
  <si>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</si>
  <si>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</si>
  <si>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</si>
  <si>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</si>
  <si>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</si>
  <si>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</si>
  <si>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</si>
  <si>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</si>
  <si>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</si>
  <si>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</si>
  <si>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</si>
  <si>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</si>
  <si>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</si>
  <si>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</si>
  <si>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</si>
  <si>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</si>
  <si>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</si>
  <si>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</si>
  <si>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</si>
  <si>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</si>
  <si>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</si>
  <si>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</si>
  <si>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</si>
  <si>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</si>
  <si>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</si>
  <si>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</si>
  <si>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</si>
  <si>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</si>
  <si>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</si>
  <si>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</si>
  <si>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</si>
  <si>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</si>
  <si>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</si>
  <si>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</si>
  <si>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</si>
  <si>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</si>
  <si>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</si>
  <si>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</si>
  <si>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</si>
  <si>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</si>
  <si>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</si>
  <si>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</si>
  <si>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</si>
  <si>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</si>
  <si>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</si>
  <si>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</si>
  <si>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</si>
  <si>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</si>
  <si>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</si>
  <si>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</si>
  <si>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</si>
  <si>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</si>
  <si>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</si>
  <si>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</si>
  <si>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</si>
  <si>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</si>
  <si>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</si>
  <si>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</si>
  <si>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</si>
  <si>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</si>
  <si>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</si>
  <si>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</si>
  <si>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</si>
  <si>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</si>
  <si>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</si>
  <si>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</si>
  <si>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</si>
  <si>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</si>
  <si>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</si>
  <si>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</si>
  <si>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</si>
  <si>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</si>
  <si>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</si>
  <si>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</si>
  <si>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</si>
  <si>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</si>
  <si>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</si>
  <si>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</si>
  <si>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</si>
  <si>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</si>
  <si>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</si>
  <si>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</si>
  <si>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</si>
  <si>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</si>
  <si>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</si>
  <si>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</si>
  <si>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</si>
  <si>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</si>
  <si>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</si>
  <si>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</si>
  <si>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</si>
  <si>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</si>
  <si>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</si>
  <si>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</si>
  <si>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</si>
  <si>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</si>
  <si>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</si>
  <si>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</si>
  <si>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</si>
  <si>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</si>
  <si>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</si>
  <si>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</si>
  <si>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</si>
  <si>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</si>
  <si>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</si>
  <si>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</si>
  <si>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</si>
  <si>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</si>
  <si>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</si>
  <si>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</si>
  <si>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</si>
  <si>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</si>
  <si>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</si>
  <si>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</si>
  <si>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</si>
  <si>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</si>
  <si>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</si>
  <si>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</si>
  <si>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</si>
  <si>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</si>
  <si>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</si>
  <si>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</si>
  <si>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</si>
  <si>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</si>
  <si>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</si>
  <si>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</si>
  <si>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</si>
  <si>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</si>
  <si>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</si>
  <si>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</si>
  <si>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</si>
  <si>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</si>
  <si>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</si>
  <si>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</si>
  <si>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</si>
  <si>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</si>
  <si>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</si>
  <si>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</si>
  <si>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</si>
  <si>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</si>
  <si>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</si>
  <si>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</si>
  <si>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</si>
  <si>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</si>
  <si>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</si>
  <si>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</si>
  <si>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</si>
  <si>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</si>
  <si>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</si>
  <si>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</si>
  <si>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</si>
  <si>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</si>
  <si>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</si>
  <si>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</si>
  <si>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</si>
  <si>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</si>
  <si>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</si>
  <si>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</si>
  <si>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</si>
  <si>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</si>
  <si>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</si>
  <si>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</si>
  <si>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</si>
  <si>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</si>
  <si>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</si>
  <si>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</si>
  <si>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</si>
  <si>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</si>
  <si>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</si>
  <si>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</si>
  <si>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</si>
  <si>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</si>
  <si>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</si>
  <si>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</si>
  <si>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</si>
  <si>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</si>
  <si>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</si>
  <si>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</si>
  <si>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</si>
  <si>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</si>
  <si>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</si>
  <si>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</si>
  <si>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</si>
  <si>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</si>
  <si>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</si>
  <si>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</si>
  <si>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</si>
  <si>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</si>
  <si>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</si>
  <si>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</si>
  <si>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</si>
  <si>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</si>
  <si>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</si>
  <si>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</si>
  <si>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</si>
  <si>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</si>
  <si>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</si>
  <si>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</si>
  <si>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</si>
  <si>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</si>
  <si>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</si>
  <si>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</si>
  <si>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</si>
  <si>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</si>
  <si>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</si>
  <si>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</si>
  <si>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</si>
  <si>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</si>
  <si>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</si>
  <si>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</si>
  <si>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</si>
  <si>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</si>
  <si>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</si>
  <si>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</si>
  <si>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</si>
  <si>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</si>
  <si>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</si>
  <si>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</si>
  <si>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</si>
  <si>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</si>
  <si>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</si>
  <si>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</si>
  <si>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</si>
  <si>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</si>
  <si>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</si>
  <si>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</si>
  <si>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</si>
  <si>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</si>
  <si>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</si>
  <si>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</si>
  <si>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</si>
  <si>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</si>
  <si>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</si>
  <si>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</si>
  <si>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</si>
  <si>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</si>
  <si>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</si>
  <si>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</si>
  <si>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</si>
  <si>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</si>
  <si>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</si>
  <si>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</si>
  <si>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</si>
  <si>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</si>
  <si>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</si>
  <si>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</si>
  <si>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</si>
  <si>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</si>
  <si>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</si>
  <si>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</si>
  <si>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</si>
  <si>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</si>
  <si>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</si>
  <si>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</si>
  <si>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</si>
  <si>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</si>
  <si>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</si>
  <si>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</si>
  <si>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</si>
  <si>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</si>
  <si>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</si>
  <si>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</si>
  <si>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</si>
  <si>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</si>
  <si>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</si>
  <si>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</si>
  <si>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</si>
  <si>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</si>
  <si>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</si>
  <si>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</si>
  <si>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</si>
  <si>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</si>
  <si>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</si>
  <si>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</si>
  <si>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</si>
  <si>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</si>
  <si>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</si>
  <si>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</si>
  <si>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</si>
  <si>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</si>
  <si>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</si>
  <si>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</si>
  <si>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</si>
  <si>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</si>
  <si>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</si>
  <si>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</si>
  <si>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</si>
  <si>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</si>
  <si>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</si>
  <si>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</si>
  <si>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</si>
  <si>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</si>
  <si>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</si>
  <si>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</si>
  <si>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</si>
  <si>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</si>
  <si>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</si>
  <si>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</si>
  <si>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</si>
  <si>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</si>
  <si>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</si>
  <si>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</si>
  <si>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</si>
  <si>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</si>
  <si>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</si>
  <si>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</si>
  <si>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</si>
  <si>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</si>
  <si>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</si>
  <si>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</si>
  <si>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</si>
  <si>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</si>
  <si>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</si>
  <si>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</si>
  <si>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</si>
  <si>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</si>
  <si>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</si>
  <si>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</si>
  <si>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</si>
  <si>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</si>
  <si>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</si>
  <si>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</si>
  <si>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</si>
  <si>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</si>
  <si>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</si>
  <si>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</si>
  <si>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</si>
  <si>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</si>
  <si>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</si>
  <si>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</si>
  <si>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</si>
  <si>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</si>
  <si>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</si>
  <si>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</si>
  <si>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</si>
  <si>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</si>
  <si>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</si>
  <si>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</si>
  <si>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</si>
  <si>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</si>
  <si>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</si>
  <si>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</si>
  <si>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</si>
  <si>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</si>
  <si>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</si>
  <si>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</si>
  <si>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</si>
  <si>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</si>
  <si>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</si>
  <si>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</si>
  <si>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</si>
  <si>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</si>
  <si>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</si>
  <si>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</si>
  <si>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</si>
  <si>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</si>
  <si>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</si>
  <si>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</si>
  <si>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</si>
  <si>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</si>
  <si>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</si>
  <si>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</si>
  <si>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</si>
  <si>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</si>
  <si>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</si>
  <si>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</si>
  <si>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</si>
  <si>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</si>
  <si>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</si>
  <si>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</si>
  <si>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</si>
  <si>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</si>
  <si>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</si>
  <si>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</si>
  <si>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</si>
  <si>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</si>
  <si>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</si>
  <si>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</si>
  <si>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</si>
  <si>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</si>
  <si>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</si>
  <si>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</si>
  <si>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</si>
  <si>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</si>
  <si>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</si>
  <si>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</si>
  <si>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</si>
  <si>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</si>
  <si>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</si>
  <si>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</si>
  <si>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</si>
  <si>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</si>
  <si>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</si>
  <si>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</si>
  <si>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</si>
  <si>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</si>
  <si>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</si>
  <si>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</si>
  <si>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</si>
  <si>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</si>
  <si>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</si>
  <si>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</si>
  <si>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</si>
  <si>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</si>
  <si>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</si>
  <si>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</si>
  <si>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</si>
  <si>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</si>
  <si>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</si>
  <si>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</si>
  <si>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</si>
  <si>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</si>
  <si>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</si>
  <si>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</si>
  <si>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</si>
  <si>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</si>
  <si>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</si>
  <si>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</si>
  <si>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</si>
  <si>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</si>
  <si>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</si>
  <si>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</si>
  <si>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</si>
  <si>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</si>
  <si>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</si>
  <si>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</si>
  <si>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</si>
  <si>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</si>
  <si>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</si>
  <si>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</si>
  <si>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</si>
  <si>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</si>
  <si>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</si>
  <si>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</si>
  <si>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</si>
  <si>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</si>
  <si>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</si>
  <si>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</si>
  <si>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</si>
  <si>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</si>
  <si>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</si>
  <si>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</si>
  <si>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</si>
  <si>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</si>
  <si>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</si>
  <si>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</si>
  <si>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</si>
  <si>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</si>
  <si>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</si>
  <si>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</si>
  <si>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</si>
  <si>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</si>
  <si>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</si>
  <si>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</si>
  <si>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</si>
  <si>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</si>
  <si>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</si>
  <si>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</si>
  <si>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</si>
  <si>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</si>
  <si>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</si>
  <si>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</si>
  <si>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</si>
  <si>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</si>
  <si>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</si>
  <si>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</si>
  <si>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</si>
  <si>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</si>
  <si>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</si>
  <si>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</si>
  <si>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</si>
  <si>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</si>
  <si>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</si>
  <si>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</si>
  <si>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</si>
  <si>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</si>
  <si>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</si>
  <si>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</si>
  <si>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</si>
  <si>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</si>
  <si>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</si>
  <si>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</si>
  <si>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</si>
  <si>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</si>
  <si>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</si>
  <si>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</si>
  <si>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</si>
  <si>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</si>
  <si>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</si>
  <si>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</si>
  <si>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</si>
  <si>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</si>
  <si>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</si>
  <si>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</si>
  <si>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</si>
  <si>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</si>
  <si>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</si>
  <si>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</si>
  <si>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</si>
  <si>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</si>
  <si>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</si>
  <si>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</si>
  <si>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</si>
  <si>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</si>
  <si>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</si>
  <si>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</si>
  <si>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</si>
  <si>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</si>
  <si>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</si>
  <si>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</si>
  <si>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</si>
  <si>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</si>
  <si>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</si>
  <si>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</si>
  <si>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</si>
  <si>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</si>
  <si>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</si>
  <si>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</si>
  <si>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</si>
  <si>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</si>
  <si>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</si>
  <si>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</si>
  <si>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</si>
  <si>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</si>
  <si>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</si>
  <si>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</si>
  <si>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</si>
  <si>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</si>
  <si>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</si>
  <si>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</si>
  <si>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</si>
  <si>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</si>
  <si>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</si>
  <si>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</si>
  <si>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</si>
  <si>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</si>
  <si>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</si>
  <si>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</si>
  <si>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</si>
  <si>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</si>
  <si>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</si>
  <si>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</si>
  <si>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</si>
  <si>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</si>
  <si>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</si>
  <si>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</si>
  <si>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</si>
  <si>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</si>
  <si>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</si>
  <si>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</si>
  <si>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</si>
  <si>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</si>
  <si>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</si>
  <si>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</si>
  <si>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</si>
  <si>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</si>
  <si>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</si>
  <si>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</si>
  <si>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</si>
  <si>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</si>
  <si>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</si>
  <si>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</si>
  <si>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</si>
  <si>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</si>
  <si>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</si>
  <si>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</si>
  <si>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</si>
  <si>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</si>
  <si>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</si>
  <si>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</si>
  <si>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</si>
  <si>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</si>
  <si>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</si>
  <si>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</si>
  <si>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</si>
  <si>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</si>
  <si>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</si>
  <si>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</si>
  <si>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</si>
  <si>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</si>
  <si>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</si>
  <si>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</si>
  <si>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</si>
  <si>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</si>
  <si>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</si>
  <si>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</si>
  <si>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</si>
  <si>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</si>
  <si>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</si>
  <si>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</si>
  <si>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</si>
  <si>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</si>
  <si>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</si>
  <si>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</si>
  <si>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</si>
  <si>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</si>
  <si>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</si>
  <si>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</si>
  <si>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</si>
  <si>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</si>
  <si>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</si>
  <si>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</si>
  <si>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</si>
  <si>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</si>
  <si>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</si>
  <si>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</si>
  <si>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</si>
  <si>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</si>
  <si>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</si>
  <si>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</si>
  <si>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</si>
  <si>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</si>
  <si>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</si>
  <si>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</si>
  <si>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</si>
  <si>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</si>
  <si>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</si>
  <si>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</si>
  <si>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</si>
  <si>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</si>
  <si>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</si>
  <si>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</si>
  <si>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</si>
  <si>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</si>
  <si>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</si>
  <si>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</si>
  <si>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</si>
  <si>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</si>
  <si>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</si>
  <si>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</si>
  <si>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</si>
  <si>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</si>
  <si>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</si>
  <si>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</si>
  <si>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</si>
  <si>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</si>
  <si>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</si>
  <si>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</si>
  <si>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</si>
  <si>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</si>
  <si>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</si>
  <si>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</si>
  <si>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</si>
  <si>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</si>
  <si>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</si>
  <si>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</si>
  <si>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</si>
  <si>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</si>
  <si>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</si>
  <si>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</si>
  <si>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</si>
  <si>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</si>
  <si>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</si>
  <si>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</si>
  <si>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</si>
  <si>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</si>
  <si>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</si>
  <si>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</si>
  <si>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</si>
  <si>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</si>
  <si>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</si>
  <si>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</si>
  <si>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</si>
  <si>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</si>
  <si>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</si>
  <si>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</si>
  <si>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</si>
  <si>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</si>
  <si>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</si>
  <si>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</si>
  <si>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</si>
  <si>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</si>
  <si>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</si>
  <si>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</si>
  <si>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</si>
  <si>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</si>
  <si>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</si>
  <si>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</si>
  <si>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</si>
  <si>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</si>
  <si>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</si>
  <si>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</si>
  <si>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</si>
  <si>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</si>
  <si>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</si>
  <si>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</si>
  <si>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</si>
  <si>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</si>
  <si>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</si>
  <si>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</si>
  <si>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</si>
  <si>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</si>
  <si>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</si>
  <si>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</si>
  <si>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</si>
  <si>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</si>
  <si>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</si>
  <si>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</si>
  <si>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</si>
  <si>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</si>
  <si>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</si>
  <si>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</si>
  <si>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</si>
  <si>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</si>
  <si>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</si>
  <si>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</si>
  <si>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</si>
  <si>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</si>
  <si>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</si>
  <si>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</si>
  <si>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</si>
  <si>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</si>
  <si>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</si>
  <si>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</si>
  <si>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</si>
  <si>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</si>
  <si>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</si>
  <si>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</si>
  <si>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</si>
  <si>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</si>
  <si>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</si>
  <si>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</si>
  <si>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</si>
  <si>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</si>
  <si>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</si>
  <si>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</si>
  <si>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</si>
  <si>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</si>
  <si>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</si>
  <si>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</si>
  <si>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</si>
  <si>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</si>
  <si>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</si>
  <si>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</si>
  <si>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</si>
  <si>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</si>
  <si>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</si>
  <si>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</si>
  <si>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</si>
  <si>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</si>
  <si>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</si>
  <si>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</si>
  <si>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</si>
  <si>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</si>
  <si>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</si>
  <si>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</si>
  <si>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</si>
  <si>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</si>
  <si>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</si>
  <si>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</si>
  <si>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</si>
  <si>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</si>
  <si>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</si>
  <si>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</si>
  <si>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</si>
  <si>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</si>
  <si>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</si>
  <si>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</si>
  <si>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</si>
  <si>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</si>
  <si>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</si>
  <si>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</si>
  <si>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</si>
  <si>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</si>
  <si>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</si>
  <si>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</si>
  <si>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</si>
  <si>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</si>
  <si>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</si>
  <si>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</si>
  <si>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</si>
  <si>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</si>
  <si>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</si>
  <si>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</si>
  <si>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</si>
  <si>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</si>
  <si>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</si>
  <si>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</si>
  <si>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</si>
  <si>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</si>
  <si>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</si>
  <si>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</si>
  <si>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</si>
  <si>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</si>
  <si>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</si>
  <si>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</si>
  <si>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</si>
  <si>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</si>
  <si>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</si>
  <si>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</si>
  <si>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</si>
  <si>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</si>
  <si>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</si>
  <si>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</si>
  <si>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</si>
  <si>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</si>
  <si>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</si>
  <si>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</si>
  <si>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</si>
  <si>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</si>
  <si>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</si>
  <si>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</si>
  <si>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</si>
  <si>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</si>
  <si>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</si>
  <si>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</si>
  <si>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</si>
  <si>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</si>
  <si>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</si>
  <si>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</si>
  <si>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</si>
  <si>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</si>
  <si>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</si>
  <si>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</si>
  <si>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</si>
  <si>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</si>
  <si>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</si>
  <si>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</si>
  <si>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</si>
  <si>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</si>
  <si>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</si>
  <si>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</si>
  <si>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</si>
  <si>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</si>
  <si>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</si>
  <si>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</si>
  <si>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</si>
  <si>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</si>
  <si>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</si>
  <si>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</si>
  <si>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</si>
  <si>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</si>
  <si>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</si>
  <si>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</si>
  <si>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</si>
  <si>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</si>
  <si>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</si>
  <si>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</si>
  <si>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</si>
  <si>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</si>
  <si>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</si>
  <si>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</si>
  <si>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</si>
  <si>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</si>
  <si>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</si>
  <si>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</si>
  <si>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</si>
  <si>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</si>
  <si>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</si>
  <si>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</si>
  <si>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</si>
  <si>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</si>
  <si>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</si>
  <si>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</si>
  <si>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</si>
  <si>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</si>
  <si>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</si>
  <si>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</si>
  <si>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</si>
  <si>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</si>
  <si>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</si>
  <si>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</si>
  <si>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</si>
  <si>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</si>
  <si>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</si>
  <si>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</si>
  <si>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</si>
  <si>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</si>
  <si>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</si>
  <si>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</si>
  <si>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</si>
  <si>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</si>
  <si>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</si>
  <si>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</si>
  <si>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</si>
  <si>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</si>
  <si>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</si>
  <si>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</si>
  <si>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</si>
  <si>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</si>
  <si>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</si>
  <si>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</si>
  <si>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</si>
  <si>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</si>
  <si>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</si>
  <si>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</si>
  <si>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</si>
  <si>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</si>
  <si>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</si>
  <si>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</si>
  <si>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</si>
  <si>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</si>
  <si>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</si>
  <si>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</si>
  <si>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</si>
  <si>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</si>
  <si>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</si>
  <si>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</si>
  <si>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</si>
  <si>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</si>
  <si>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</si>
  <si>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</si>
  <si>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</si>
  <si>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</si>
  <si>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</si>
  <si>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</si>
  <si>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</si>
  <si>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</si>
  <si>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</si>
  <si>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</si>
  <si>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</si>
  <si>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</si>
  <si>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</si>
  <si>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</si>
  <si>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</si>
  <si>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</si>
  <si>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</si>
  <si>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</si>
  <si>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</si>
  <si>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</si>
  <si>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</si>
  <si>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</si>
  <si>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</si>
  <si>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</si>
  <si>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</si>
  <si>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</si>
  <si>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</si>
  <si>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</si>
  <si>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</si>
  <si>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</si>
  <si>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</si>
  <si>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</si>
  <si>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</si>
  <si>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</si>
  <si>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</si>
  <si>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</si>
  <si>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</si>
  <si>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</si>
  <si>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</si>
  <si>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</si>
  <si>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</si>
  <si>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</si>
  <si>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</si>
  <si>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</si>
  <si>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</si>
  <si>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</si>
  <si>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</si>
  <si>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</si>
  <si>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</si>
  <si>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</si>
  <si>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</si>
  <si>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</si>
  <si>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</si>
  <si>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</si>
  <si>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</si>
  <si>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</si>
  <si>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</si>
  <si>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</si>
  <si>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</si>
  <si>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</si>
  <si>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</si>
  <si>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</si>
  <si>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</si>
  <si>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</si>
  <si>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</si>
  <si>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</si>
  <si>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</si>
  <si>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</si>
  <si>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</si>
  <si>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</si>
  <si>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</si>
  <si>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</si>
  <si>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</si>
  <si>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</si>
  <si>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</si>
  <si>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</si>
  <si>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</si>
  <si>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</si>
  <si>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</si>
  <si>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</si>
  <si>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</si>
  <si>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</si>
  <si>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</si>
  <si>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</si>
  <si>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</si>
  <si>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</si>
  <si>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</si>
  <si>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</si>
  <si>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</si>
  <si>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</si>
  <si>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</si>
  <si>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</si>
  <si>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</si>
  <si>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</si>
  <si>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</si>
  <si>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</si>
  <si>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</si>
  <si>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</si>
  <si>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</si>
  <si>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</si>
  <si>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</si>
  <si>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</si>
  <si>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</si>
  <si>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</si>
  <si>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</si>
  <si>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</si>
  <si>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</si>
  <si>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</si>
  <si>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</si>
  <si>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</si>
  <si>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</si>
  <si>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</si>
  <si>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</si>
  <si>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</si>
  <si>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</si>
  <si>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</si>
  <si>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</si>
  <si>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</si>
  <si>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</si>
  <si>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</si>
  <si>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</si>
  <si>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</si>
  <si>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</si>
  <si>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</si>
  <si>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</si>
  <si>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</si>
  <si>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</si>
  <si>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</si>
  <si>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</si>
  <si>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</si>
  <si>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</si>
  <si>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</si>
  <si>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</si>
  <si>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</si>
  <si>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</si>
  <si>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</si>
  <si>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</si>
  <si>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</si>
  <si>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</si>
  <si>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</si>
  <si>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</si>
  <si>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</si>
  <si>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</si>
  <si>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</si>
  <si>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</si>
  <si>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</si>
  <si>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</si>
  <si>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</si>
  <si>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</si>
  <si>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</si>
  <si>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</si>
  <si>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</si>
  <si>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</si>
  <si>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</si>
  <si>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</si>
  <si>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</si>
  <si>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</si>
  <si>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</si>
  <si>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</si>
  <si>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</si>
  <si>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</si>
  <si>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</si>
  <si>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</si>
  <si>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</si>
  <si>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</si>
  <si>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</si>
  <si>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</si>
  <si>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</si>
  <si>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</si>
  <si>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</si>
  <si>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</si>
  <si>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</si>
  <si>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</si>
  <si>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</si>
  <si>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</si>
  <si>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</si>
  <si>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</si>
  <si>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</si>
  <si>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</si>
  <si>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</si>
  <si>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</si>
  <si>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</si>
  <si>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</si>
  <si>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</si>
  <si>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</si>
  <si>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</si>
  <si>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</si>
  <si>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</si>
  <si>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</si>
  <si>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</si>
  <si>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</si>
  <si>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</si>
  <si>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</si>
  <si>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</si>
  <si>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</si>
  <si>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</si>
  <si>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</si>
  <si>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</si>
  <si>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</si>
  <si>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</si>
  <si>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</si>
  <si>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</si>
  <si>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</si>
  <si>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</si>
  <si>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</si>
  <si>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</si>
  <si>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</si>
  <si>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</si>
  <si>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</si>
  <si>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</si>
  <si>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</si>
  <si>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</si>
  <si>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</si>
  <si>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</si>
  <si>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</si>
  <si>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</si>
  <si>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</si>
  <si>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</si>
  <si>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</si>
  <si>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</si>
  <si>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</si>
  <si>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</si>
  <si>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</si>
  <si>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</si>
  <si>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</si>
  <si>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</si>
  <si>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</si>
  <si>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</si>
  <si>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</si>
  <si>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</si>
  <si>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</si>
  <si>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</si>
  <si>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</si>
  <si>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</si>
  <si>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</si>
  <si>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</si>
  <si>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</si>
  <si>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</si>
  <si>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</si>
  <si>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</si>
  <si>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</si>
  <si>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</si>
  <si>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</si>
  <si>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</si>
  <si>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</si>
  <si>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</si>
  <si>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</si>
  <si>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</si>
  <si>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</si>
  <si>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</si>
  <si>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</si>
  <si>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</si>
  <si>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</si>
  <si>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</si>
  <si>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</si>
  <si>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</si>
  <si>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</si>
  <si>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</si>
  <si>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</si>
  <si>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</si>
  <si>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</si>
  <si>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</si>
  <si>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</si>
  <si>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</si>
  <si>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</si>
  <si>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</si>
  <si>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</si>
  <si>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</si>
  <si>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</si>
  <si>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</si>
  <si>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</si>
  <si>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</si>
  <si>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</si>
  <si>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</si>
  <si>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</si>
  <si>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</si>
  <si>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</si>
  <si>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</si>
  <si>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</si>
  <si>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</si>
  <si>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</si>
  <si>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</si>
  <si>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</si>
  <si>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</si>
  <si>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</si>
  <si>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</si>
  <si>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</si>
  <si>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</si>
  <si>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</si>
  <si>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</si>
  <si>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</si>
  <si>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</si>
  <si>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</si>
  <si>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</si>
  <si>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</si>
  <si>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</si>
  <si>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</si>
  <si>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</si>
  <si>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</si>
  <si>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</si>
  <si>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</si>
  <si>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</si>
  <si>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</si>
  <si>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</si>
  <si>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</si>
  <si>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</si>
  <si>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</si>
  <si>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</si>
  <si>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</si>
  <si>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</si>
  <si>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</si>
  <si>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</si>
  <si>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</si>
  <si>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</si>
  <si>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</si>
  <si>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</si>
  <si>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</si>
  <si>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</si>
  <si>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</si>
  <si>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</si>
  <si>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</si>
  <si>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</si>
  <si>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</si>
  <si>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</si>
  <si>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</si>
  <si>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</si>
  <si>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</si>
  <si>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</si>
  <si>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</si>
  <si>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</si>
  <si>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</si>
  <si>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</si>
  <si>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</si>
  <si>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</si>
  <si>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</si>
  <si>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</si>
  <si>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</si>
  <si>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</si>
  <si>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</si>
  <si>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</si>
  <si>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</si>
  <si>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</si>
  <si>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</si>
  <si>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</si>
  <si>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</si>
  <si>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</si>
  <si>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</si>
  <si>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</si>
  <si>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</si>
  <si>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</si>
  <si>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</si>
  <si>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</si>
  <si>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</si>
  <si>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</si>
  <si>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</si>
  <si>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</si>
  <si>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</si>
  <si>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</si>
  <si>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</si>
  <si>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</si>
  <si>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</si>
  <si>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</si>
  <si>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</si>
  <si>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</si>
  <si>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</si>
  <si>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</si>
  <si>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</si>
  <si>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</si>
  <si>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</si>
  <si>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</si>
  <si>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</si>
  <si>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</si>
  <si>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</si>
  <si>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</si>
  <si>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</si>
  <si>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</si>
  <si>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</si>
  <si>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</si>
  <si>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</si>
  <si>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</si>
  <si>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</si>
  <si>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</si>
  <si>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</si>
  <si>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</si>
  <si>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</si>
  <si>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</si>
  <si>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</si>
  <si>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</si>
  <si>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</si>
  <si>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</si>
  <si>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</si>
  <si>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</si>
  <si>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</si>
  <si>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</si>
  <si>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</si>
  <si>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</si>
  <si>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</si>
  <si>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</si>
  <si>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</si>
  <si>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</si>
  <si>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</si>
  <si>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</si>
  <si>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</si>
  <si>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</si>
  <si>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</si>
  <si>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</si>
  <si>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</si>
  <si>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</si>
  <si>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</si>
  <si>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</si>
  <si>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</si>
  <si>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</si>
  <si>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</si>
  <si>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</si>
  <si>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</si>
  <si>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</si>
  <si>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</si>
  <si>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</si>
  <si>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</si>
  <si>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</si>
  <si>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</si>
  <si>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</si>
  <si>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</si>
  <si>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</si>
  <si>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</si>
  <si>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</si>
  <si>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</si>
  <si>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</si>
  <si>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</si>
  <si>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</si>
  <si>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</si>
  <si>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</si>
  <si>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</si>
  <si>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</si>
  <si>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</si>
  <si>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</si>
  <si>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</si>
  <si>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</si>
  <si>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</si>
  <si>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</si>
  <si>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</si>
  <si>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</si>
  <si>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</si>
  <si>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</si>
  <si>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</si>
  <si>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</si>
  <si>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</si>
  <si>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</si>
  <si>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</si>
  <si>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</si>
  <si>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</si>
  <si>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</si>
  <si>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</si>
  <si>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</si>
  <si>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</si>
  <si>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</si>
  <si>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</si>
  <si>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</si>
  <si>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</si>
  <si>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</si>
  <si>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</si>
  <si>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</si>
  <si>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</si>
  <si>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</si>
  <si>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</si>
  <si>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</si>
  <si>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</si>
  <si>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</si>
  <si>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</si>
  <si>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</si>
  <si>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</si>
  <si>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</si>
  <si>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</si>
  <si>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</si>
  <si>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</si>
  <si>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</si>
  <si>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</si>
  <si>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</si>
  <si>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</si>
  <si>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</si>
  <si>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</si>
  <si>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</si>
  <si>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</si>
  <si>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</si>
  <si>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</si>
  <si>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</si>
  <si>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</si>
  <si>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</si>
  <si>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</si>
  <si>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</si>
  <si>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</si>
  <si>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</si>
  <si>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</si>
  <si>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</si>
  <si>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</si>
  <si>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</si>
  <si>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</si>
  <si>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</si>
  <si>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</si>
  <si>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</si>
  <si>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</si>
  <si>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</si>
  <si>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</si>
  <si>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</si>
  <si>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</si>
  <si>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</si>
  <si>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</si>
  <si>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</si>
  <si>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</si>
  <si>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</si>
  <si>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</si>
  <si>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</si>
  <si>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</si>
  <si>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</si>
  <si>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</si>
  <si>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</si>
  <si>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</si>
  <si>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</si>
  <si>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</si>
  <si>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</si>
  <si>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</si>
  <si>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</si>
  <si>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</si>
  <si>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</si>
  <si>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</si>
  <si>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</si>
  <si>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</si>
  <si>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</si>
  <si>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</si>
  <si>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</si>
  <si>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</si>
  <si>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</si>
  <si>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</si>
  <si>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</si>
  <si>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</si>
  <si>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</si>
  <si>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</si>
  <si>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</si>
  <si>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</si>
  <si>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</si>
  <si>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</si>
  <si>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</si>
  <si>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</si>
  <si>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</si>
  <si>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</si>
  <si>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</si>
  <si>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</si>
  <si>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</si>
  <si>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</si>
  <si>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</si>
  <si>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</si>
  <si>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</si>
  <si>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</si>
  <si>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</si>
  <si>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</si>
  <si>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</si>
  <si>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</si>
  <si>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</si>
  <si>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</si>
  <si>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</si>
  <si>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</si>
  <si>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</si>
  <si>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</si>
  <si>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</si>
  <si>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</si>
  <si>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</si>
  <si>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</si>
  <si>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</si>
  <si>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</si>
  <si>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</si>
  <si>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</si>
  <si>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</si>
  <si>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</si>
  <si>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</si>
  <si>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</si>
  <si>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</si>
  <si>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</si>
  <si>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</si>
  <si>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</si>
  <si>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</si>
  <si>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</si>
  <si>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</si>
  <si>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</si>
  <si>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</si>
  <si>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</si>
  <si>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</si>
  <si>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</si>
  <si>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</si>
  <si>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</si>
  <si>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</si>
  <si>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</si>
  <si>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</si>
  <si>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</si>
  <si>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</si>
  <si>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</si>
  <si>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</si>
  <si>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</si>
  <si>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</si>
  <si>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</si>
  <si>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</si>
  <si>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</si>
  <si>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</si>
  <si>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</si>
  <si>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</si>
  <si>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</si>
  <si>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</si>
  <si>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</si>
  <si>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</si>
  <si>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</si>
  <si>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</si>
  <si>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</si>
  <si>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</si>
  <si>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</si>
  <si>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</si>
  <si>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</si>
  <si>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</si>
  <si>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</si>
  <si>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</si>
  <si>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</si>
  <si>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</si>
  <si>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</si>
  <si>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</si>
  <si>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</si>
  <si>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</si>
  <si>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</si>
  <si>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</si>
  <si>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</si>
  <si>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</si>
  <si>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</si>
  <si>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</si>
  <si>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</si>
  <si>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</si>
  <si>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</si>
  <si>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</si>
  <si>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</si>
  <si>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</si>
  <si>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</si>
  <si>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</si>
  <si>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</si>
  <si>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</si>
  <si>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</si>
  <si>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</si>
  <si>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</si>
  <si>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</si>
  <si>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</si>
  <si>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</si>
  <si>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</si>
  <si>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</si>
  <si>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</si>
  <si>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</si>
  <si>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</si>
  <si>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</si>
  <si>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</si>
  <si>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</si>
  <si>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</si>
  <si>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</si>
  <si>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</si>
  <si>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</si>
  <si>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</si>
  <si>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</si>
  <si>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</si>
  <si>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</si>
  <si>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</si>
  <si>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</si>
  <si>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</si>
  <si>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</si>
  <si>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</si>
  <si>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</si>
  <si>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</si>
  <si>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</si>
  <si>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</si>
  <si>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</si>
  <si>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</si>
  <si>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</si>
  <si>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</si>
  <si>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</si>
  <si>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</si>
  <si>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</si>
  <si>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</si>
  <si>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</si>
  <si>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</si>
  <si>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</si>
  <si>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</si>
  <si>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</si>
  <si>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</si>
  <si>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</si>
  <si>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</si>
  <si>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</si>
  <si>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</si>
  <si>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</si>
  <si>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</si>
  <si>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</si>
  <si>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</si>
  <si>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</si>
  <si>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</si>
  <si>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</si>
  <si>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</si>
  <si>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</si>
  <si>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</si>
  <si>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</si>
  <si>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</si>
  <si>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</si>
  <si>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</si>
  <si>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</si>
  <si>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</si>
  <si>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</si>
  <si>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</si>
  <si>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</si>
  <si>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</si>
  <si>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</si>
  <si>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</si>
  <si>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</si>
  <si>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</si>
  <si>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</si>
  <si>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</si>
  <si>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</si>
  <si>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</si>
  <si>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</si>
  <si>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</si>
  <si>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</si>
  <si>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</si>
  <si>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</si>
  <si>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</si>
  <si>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</si>
  <si>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</si>
  <si>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</si>
  <si>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</si>
  <si>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</si>
  <si>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</si>
  <si>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</si>
  <si>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</si>
  <si>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</si>
  <si>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</si>
  <si>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</si>
  <si>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</si>
  <si>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</si>
  <si>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</si>
  <si>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</si>
  <si>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</si>
  <si>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</si>
  <si>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</si>
  <si>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</si>
  <si>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</si>
  <si>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</si>
  <si>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</si>
  <si>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</si>
  <si>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</si>
  <si>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</si>
  <si>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</si>
  <si>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</si>
  <si>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</si>
  <si>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</si>
  <si>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</si>
  <si>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</si>
  <si>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</si>
  <si>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</si>
  <si>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</si>
  <si>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</si>
  <si>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</si>
  <si>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</si>
  <si>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</si>
  <si>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</si>
  <si>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</si>
  <si>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</si>
  <si>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</si>
  <si>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</si>
  <si>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</si>
  <si>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</si>
  <si>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</si>
  <si>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</si>
  <si>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</si>
  <si>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</si>
  <si>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</si>
  <si>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</si>
  <si>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</si>
  <si>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</si>
  <si>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</si>
  <si>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</si>
  <si>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</si>
  <si>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</si>
  <si>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</si>
  <si>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</si>
  <si>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</si>
  <si>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</si>
  <si>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</si>
  <si>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</si>
  <si>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</si>
  <si>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</si>
  <si>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</si>
  <si>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</si>
  <si>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</si>
  <si>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</si>
  <si>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</si>
  <si>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</si>
  <si>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</si>
  <si>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</si>
  <si>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</si>
  <si>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</si>
  <si>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</si>
  <si>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</si>
  <si>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</si>
  <si>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</si>
  <si>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</si>
  <si>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</si>
  <si>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</si>
  <si>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</si>
  <si>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</si>
  <si>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</si>
  <si>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</si>
  <si>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</si>
  <si>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</si>
  <si>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</si>
  <si>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</si>
  <si>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</si>
  <si>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</si>
  <si>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</si>
  <si>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</si>
  <si>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</si>
  <si>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</si>
  <si>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</si>
  <si>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</si>
  <si>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</si>
  <si>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</si>
  <si>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</si>
  <si>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</si>
  <si>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</si>
  <si>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</si>
  <si>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</si>
  <si>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</si>
  <si>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</si>
  <si>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</si>
  <si>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</si>
  <si>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</si>
  <si>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</si>
  <si>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</si>
  <si>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</si>
  <si>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</si>
  <si>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</si>
  <si>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</si>
  <si>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</si>
  <si>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</si>
  <si>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</si>
  <si>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</si>
  <si>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</si>
  <si>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</si>
  <si>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</si>
  <si>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</si>
  <si>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</si>
  <si>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</si>
  <si>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</si>
  <si>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</si>
  <si>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</si>
  <si>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</si>
  <si>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</si>
  <si>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</si>
  <si>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</si>
  <si>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</si>
  <si>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</si>
  <si>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</si>
  <si>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</si>
  <si>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</si>
  <si>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</si>
  <si>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</si>
  <si>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</si>
  <si>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</si>
  <si>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</si>
  <si>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</si>
  <si>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</si>
  <si>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</si>
  <si>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</si>
  <si>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</si>
  <si>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</si>
  <si>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</si>
  <si>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</si>
  <si>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</si>
  <si>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</si>
  <si>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</si>
  <si>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</si>
  <si>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</si>
  <si>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</si>
  <si>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</si>
  <si>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</si>
  <si>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</si>
  <si>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</si>
  <si>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</si>
  <si>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</si>
  <si>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</si>
  <si>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</si>
  <si>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</si>
  <si>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</si>
  <si>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</si>
  <si>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</si>
  <si>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</si>
  <si>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</si>
  <si>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</si>
  <si>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</si>
  <si>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</si>
  <si>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</si>
  <si>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</si>
  <si>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</si>
  <si>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</si>
  <si>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</si>
  <si>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</si>
  <si>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</si>
  <si>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</si>
  <si>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</si>
  <si>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</si>
  <si>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</si>
  <si>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</si>
  <si>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</si>
  <si>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</si>
  <si>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</si>
  <si>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</si>
  <si>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</si>
  <si>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</si>
  <si>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</si>
  <si>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</si>
  <si>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</si>
  <si>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</si>
  <si>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</si>
  <si>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</si>
  <si>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</si>
  <si>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</si>
  <si>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</si>
  <si>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</si>
  <si>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</si>
  <si>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</si>
  <si>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</si>
  <si>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</si>
  <si>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</si>
  <si>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</si>
  <si>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</si>
  <si>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</si>
  <si>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</si>
  <si>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</si>
  <si>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</si>
  <si>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</si>
  <si>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</si>
  <si>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</si>
  <si>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</si>
  <si>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</si>
  <si>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</si>
  <si>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</si>
  <si>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</si>
  <si>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</si>
  <si>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</si>
  <si>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</si>
  <si>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</si>
  <si>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</si>
  <si>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</si>
  <si>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</si>
  <si>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</si>
  <si>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</si>
  <si>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</si>
  <si>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</si>
  <si>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</si>
  <si>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</si>
  <si>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</si>
  <si>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</si>
  <si>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</si>
  <si>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</si>
  <si>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</si>
  <si>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</si>
  <si>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</si>
  <si>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</si>
  <si>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</si>
  <si>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</si>
  <si>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</si>
  <si>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</si>
  <si>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</si>
  <si>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</si>
  <si>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</si>
  <si>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</si>
  <si>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</si>
  <si>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</si>
  <si>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</si>
  <si>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</si>
  <si>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</si>
  <si>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</si>
  <si>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</si>
  <si>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</si>
  <si>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</si>
  <si>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</si>
  <si>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</si>
  <si>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</si>
  <si>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</si>
  <si>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</si>
  <si>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</si>
  <si>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</si>
  <si>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</si>
  <si>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</si>
  <si>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</si>
  <si>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</si>
  <si>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</si>
  <si>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</si>
  <si>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</si>
  <si>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</si>
  <si>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</si>
  <si>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</si>
  <si>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</si>
  <si>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</si>
  <si>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</si>
  <si>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</si>
  <si>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</si>
  <si>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</si>
  <si>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</si>
  <si>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</si>
  <si>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</si>
  <si>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</si>
  <si>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</si>
  <si>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</si>
  <si>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</si>
  <si>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</si>
  <si>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</si>
  <si>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</si>
  <si>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</si>
  <si>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</si>
  <si>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</si>
  <si>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</si>
  <si>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</si>
  <si>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</si>
  <si>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</si>
  <si>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</si>
  <si>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</si>
  <si>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</si>
  <si>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</si>
  <si>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</si>
  <si>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</si>
  <si>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</si>
  <si>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</si>
  <si>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</si>
  <si>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</si>
  <si>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</si>
  <si>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</si>
  <si>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</si>
  <si>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</si>
  <si>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</si>
  <si>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</si>
  <si>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</si>
  <si>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</si>
  <si>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</si>
  <si>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</si>
  <si>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</si>
  <si>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</si>
  <si>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</si>
  <si>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</si>
  <si>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</si>
  <si>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</si>
  <si>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</si>
  <si>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</si>
  <si>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</si>
  <si>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</si>
  <si>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</si>
  <si>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</si>
  <si>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</si>
  <si>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</si>
  <si>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</si>
  <si>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</si>
  <si>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</si>
  <si>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</si>
  <si>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</si>
  <si>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</si>
  <si>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</si>
  <si>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</si>
  <si>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</si>
  <si>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</si>
  <si>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</si>
  <si>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</si>
  <si>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</si>
  <si>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</si>
  <si>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</si>
  <si>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</si>
  <si>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</si>
  <si>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</si>
  <si>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</si>
  <si>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</si>
  <si>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</si>
  <si>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</si>
  <si>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</si>
  <si>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</si>
  <si>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</si>
  <si>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</si>
  <si>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</si>
  <si>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</si>
  <si>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</si>
  <si>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</si>
  <si>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</si>
  <si>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</si>
  <si>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</si>
  <si>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</si>
  <si>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</si>
  <si>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</si>
  <si>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</si>
  <si>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</si>
  <si>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</si>
  <si>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</si>
  <si>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</si>
  <si>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</si>
  <si>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</si>
  <si>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</si>
  <si>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</si>
  <si>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</si>
  <si>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</si>
  <si>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</si>
  <si>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</si>
  <si>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</si>
  <si>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</si>
  <si>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</si>
  <si>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</si>
  <si>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</si>
  <si>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</si>
  <si>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</si>
  <si>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</si>
  <si>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</si>
  <si>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</si>
  <si>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</si>
  <si>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</si>
  <si>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</si>
  <si>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</si>
  <si>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</si>
  <si>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</si>
  <si>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</si>
  <si>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</si>
  <si>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</si>
  <si>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</si>
  <si>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</si>
  <si>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</si>
  <si>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</si>
  <si>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</si>
  <si>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</si>
  <si>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</si>
  <si>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</si>
  <si>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</si>
  <si>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</si>
  <si>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</si>
  <si>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</si>
  <si>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</si>
  <si>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</si>
  <si>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</si>
  <si>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</si>
  <si>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</si>
  <si>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</si>
  <si>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</si>
  <si>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</si>
  <si>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</si>
  <si>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</si>
  <si>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</si>
  <si>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</si>
  <si>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</si>
  <si>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</si>
  <si>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</si>
  <si>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</si>
  <si>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</si>
  <si>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</si>
  <si>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</si>
  <si>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</si>
  <si>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</si>
  <si>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</si>
  <si>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</si>
  <si>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</si>
  <si>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</si>
  <si>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</si>
  <si>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</si>
  <si>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</si>
  <si>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</si>
  <si>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</si>
  <si>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</si>
  <si>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</si>
  <si>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</si>
  <si>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</si>
  <si>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</si>
  <si>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</si>
  <si>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</si>
  <si>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</si>
  <si>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</si>
  <si>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</si>
  <si>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</si>
  <si>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</si>
  <si>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</si>
  <si>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</si>
  <si>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</si>
  <si>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</si>
  <si>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</si>
  <si>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</si>
  <si>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</si>
  <si>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</si>
  <si>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</si>
  <si>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</si>
  <si>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</si>
  <si>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</si>
  <si>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</si>
  <si>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</si>
  <si>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</si>
  <si>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</si>
  <si>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</si>
  <si>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</si>
  <si>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</si>
  <si>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</si>
  <si>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</si>
  <si>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</si>
  <si>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</si>
  <si>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</si>
  <si>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</si>
  <si>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</si>
  <si>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</si>
  <si>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</si>
  <si>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</si>
  <si>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</si>
  <si>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</si>
  <si>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</si>
  <si>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</si>
  <si>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</si>
  <si>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</si>
  <si>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</si>
  <si>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</si>
  <si>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</si>
  <si>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</si>
  <si>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</si>
  <si>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</si>
  <si>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</si>
  <si>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</si>
  <si>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</si>
  <si>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</si>
  <si>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</si>
  <si>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</si>
  <si>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</si>
  <si>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</si>
  <si>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</si>
  <si>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</si>
  <si>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</si>
  <si>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</si>
  <si>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</si>
  <si>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</si>
  <si>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</si>
  <si>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</si>
  <si>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</si>
  <si>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</si>
  <si>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</si>
  <si>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</si>
  <si>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</si>
  <si>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</si>
  <si>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</si>
  <si>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</si>
  <si>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</si>
  <si>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</si>
  <si>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</si>
  <si>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</si>
  <si>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</si>
  <si>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</si>
  <si>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</si>
  <si>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</si>
  <si>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</si>
  <si>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</si>
  <si>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</si>
  <si>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</si>
  <si>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</si>
  <si>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</si>
  <si>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</si>
  <si>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</si>
  <si>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</si>
  <si>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</si>
  <si>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</si>
  <si>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</si>
  <si>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</si>
  <si>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</si>
  <si>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</si>
  <si>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</si>
  <si>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</si>
  <si>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</si>
  <si>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</si>
  <si>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</si>
  <si>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</si>
  <si>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</si>
  <si>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</si>
  <si>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</si>
  <si>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</si>
  <si>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</si>
  <si>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</si>
  <si>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</si>
  <si>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</si>
  <si>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</si>
  <si>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</si>
  <si>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</si>
  <si>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</si>
  <si>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</si>
  <si>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</si>
  <si>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</si>
  <si>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</si>
  <si>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</si>
  <si>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</si>
  <si>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</si>
  <si>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</si>
  <si>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</si>
  <si>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</si>
  <si>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</si>
  <si>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</si>
  <si>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</si>
  <si>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</si>
  <si>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</si>
  <si>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</si>
  <si>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</si>
  <si>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</si>
  <si>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</si>
  <si>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</si>
  <si>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</si>
  <si>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</si>
  <si>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</si>
  <si>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</si>
  <si>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</si>
  <si>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</si>
  <si>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</si>
  <si>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</si>
  <si>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</si>
  <si>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</si>
  <si>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</si>
  <si>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</si>
  <si>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</si>
  <si>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</si>
  <si>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</si>
  <si>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</si>
  <si>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</si>
  <si>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</si>
  <si>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</si>
  <si>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</si>
  <si>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</si>
  <si>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</si>
  <si>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</si>
  <si>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</si>
  <si>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</si>
  <si>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</si>
  <si>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</si>
  <si>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</si>
  <si>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</si>
  <si>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</si>
  <si>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</si>
  <si>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</si>
  <si>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</si>
  <si>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</si>
  <si>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</si>
  <si>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</si>
  <si>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</si>
  <si>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</si>
  <si>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</si>
  <si>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</si>
  <si>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</si>
  <si>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</si>
  <si>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</si>
  <si>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</si>
  <si>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</si>
  <si>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</si>
  <si>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</si>
  <si>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</si>
  <si>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</si>
  <si>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</si>
  <si>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</si>
  <si>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</si>
  <si>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</si>
  <si>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</si>
  <si>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</si>
  <si>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</si>
  <si>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</si>
  <si>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</si>
  <si>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</si>
  <si>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</si>
  <si>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</si>
  <si>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</si>
  <si>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</si>
  <si>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</si>
  <si>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</si>
  <si>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</si>
  <si>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</si>
  <si>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</si>
  <si>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</si>
  <si>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</si>
  <si>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</si>
  <si>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</si>
  <si>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</si>
  <si>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</si>
  <si>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</si>
  <si>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</si>
  <si>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</si>
  <si>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</si>
  <si>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</si>
  <si>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</si>
  <si>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</si>
  <si>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</si>
  <si>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</si>
  <si>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</si>
  <si>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</si>
  <si>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</si>
  <si>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</si>
  <si>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</si>
  <si>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</si>
  <si>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</si>
  <si>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</si>
  <si>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</si>
  <si>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</si>
  <si>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</si>
  <si>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</si>
  <si>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</si>
  <si>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</si>
  <si>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</si>
  <si>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</si>
  <si>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</si>
  <si>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</si>
  <si>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</si>
  <si>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</si>
  <si>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</si>
  <si>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</si>
  <si>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</si>
  <si>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</si>
  <si>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</si>
  <si>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</si>
  <si>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</si>
  <si>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</si>
  <si>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</si>
  <si>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</si>
  <si>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</si>
  <si>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</si>
  <si>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</si>
  <si>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</si>
  <si>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</si>
  <si>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</si>
  <si>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</si>
  <si>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</si>
  <si>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</si>
  <si>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</si>
  <si>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</si>
  <si>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</si>
  <si>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</si>
  <si>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</si>
  <si>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</si>
  <si>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</si>
  <si>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</si>
  <si>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</si>
  <si>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</si>
  <si>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</si>
  <si>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</si>
  <si>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</si>
  <si>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</si>
  <si>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</si>
  <si>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</si>
  <si>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</si>
  <si>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</si>
  <si>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</si>
  <si>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</si>
  <si>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</si>
  <si>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</si>
  <si>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</si>
  <si>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</si>
  <si>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</si>
  <si>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</si>
  <si>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</si>
  <si>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</si>
  <si>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</si>
  <si>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</si>
  <si>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</si>
  <si>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</si>
  <si>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</si>
  <si>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</si>
  <si>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</si>
  <si>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</si>
  <si>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</si>
  <si>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</si>
  <si>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</si>
  <si>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</si>
  <si>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</si>
  <si>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</si>
  <si>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</si>
  <si>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</si>
  <si>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</si>
  <si>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</si>
  <si>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</si>
  <si>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</si>
  <si>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</si>
  <si>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</si>
  <si>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</si>
  <si>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</si>
  <si>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</si>
  <si>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</si>
  <si>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</si>
  <si>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</si>
  <si>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</si>
  <si>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</si>
  <si>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</si>
  <si>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</si>
  <si>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</si>
  <si>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</si>
  <si>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</si>
  <si>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</si>
  <si>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</si>
  <si>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</si>
  <si>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</si>
  <si>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</si>
  <si>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</si>
  <si>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</si>
  <si>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</si>
  <si>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</si>
  <si>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</si>
  <si>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</si>
  <si>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</si>
  <si>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</si>
  <si>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</si>
  <si>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</si>
  <si>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</si>
  <si>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</si>
  <si>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</si>
  <si>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</si>
  <si>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</si>
  <si>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</si>
  <si>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</si>
  <si>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</si>
  <si>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</si>
  <si>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</si>
  <si>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</si>
  <si>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</si>
  <si>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</si>
  <si>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</si>
  <si>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</si>
  <si>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</si>
  <si>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</si>
  <si>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</si>
  <si>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</si>
  <si>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</si>
  <si>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</si>
  <si>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</si>
  <si>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</si>
  <si>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</si>
  <si>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</si>
  <si>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</si>
  <si>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</si>
  <si>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</si>
  <si>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</si>
  <si>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</si>
  <si>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</si>
  <si>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</si>
  <si>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</si>
  <si>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</si>
  <si>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</si>
  <si>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</si>
  <si>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</si>
  <si>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</si>
  <si>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</si>
  <si>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</si>
  <si>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</si>
  <si>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</si>
  <si>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</si>
  <si>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</si>
  <si>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</si>
  <si>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</si>
  <si>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</si>
  <si>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</si>
  <si>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</si>
  <si>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</si>
  <si>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</si>
  <si>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</si>
  <si>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</si>
  <si>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</si>
  <si>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</si>
  <si>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</si>
  <si>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</si>
  <si>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</si>
  <si>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</si>
  <si>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</si>
  <si>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</si>
  <si>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</si>
  <si>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</si>
  <si>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</si>
  <si>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</si>
  <si>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</si>
  <si>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</si>
  <si>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</si>
  <si>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</si>
  <si>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</si>
  <si>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</si>
  <si>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</si>
  <si>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</si>
  <si>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</si>
  <si>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</si>
  <si>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</si>
  <si>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</si>
  <si>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</si>
  <si>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</si>
  <si>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</si>
  <si>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</si>
  <si>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</si>
  <si>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</si>
  <si>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</si>
  <si>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</si>
  <si>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</si>
  <si>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</si>
  <si>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</si>
  <si>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</si>
  <si>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</si>
  <si>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</si>
  <si>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</si>
  <si>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</si>
  <si>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</si>
  <si>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</si>
  <si>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</si>
  <si>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</si>
  <si>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</si>
  <si>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</si>
  <si>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</si>
  <si>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</si>
  <si>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</si>
  <si>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</si>
  <si>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</si>
  <si>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</si>
  <si>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</si>
  <si>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</si>
  <si>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</si>
  <si>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</si>
  <si>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</si>
  <si>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</si>
  <si>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</si>
  <si>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</si>
  <si>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</si>
  <si>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</si>
  <si>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</si>
  <si>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</si>
  <si>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</si>
  <si>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</si>
  <si>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</si>
  <si>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</si>
  <si>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</si>
  <si>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</si>
  <si>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</si>
  <si>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</si>
  <si>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</si>
  <si>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</si>
  <si>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</si>
  <si>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</si>
  <si>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</si>
  <si>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</si>
  <si>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</si>
  <si>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</si>
  <si>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</si>
  <si>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</si>
  <si>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</si>
  <si>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</si>
  <si>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</si>
  <si>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</si>
  <si>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</si>
  <si>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</si>
  <si>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</si>
  <si>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</si>
  <si>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</si>
  <si>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</si>
  <si>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</si>
  <si>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</si>
  <si>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</si>
  <si>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</si>
  <si>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</si>
  <si>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</si>
  <si>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</si>
  <si>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</si>
  <si>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</si>
  <si>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</si>
  <si>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</si>
  <si>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</si>
  <si>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</si>
  <si>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</si>
  <si>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</si>
  <si>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</si>
  <si>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</si>
  <si>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</si>
  <si>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</si>
  <si>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</si>
  <si>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</si>
  <si>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</si>
  <si>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</si>
  <si>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</si>
  <si>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</si>
  <si>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</si>
  <si>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</si>
  <si>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</si>
  <si>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</si>
  <si>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</si>
  <si>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</si>
  <si>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</si>
  <si>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</si>
  <si>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</si>
  <si>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</si>
  <si>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</si>
  <si>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</si>
  <si>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</si>
  <si>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</si>
  <si>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</si>
  <si>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</si>
  <si>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</si>
  <si>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</si>
  <si>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</si>
  <si>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</si>
  <si>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</si>
  <si>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</si>
  <si>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</si>
  <si>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</si>
  <si>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</si>
  <si>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</si>
  <si>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</si>
  <si>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</si>
  <si>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</si>
  <si>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</si>
  <si>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</si>
  <si>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</si>
  <si>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</si>
  <si>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</si>
  <si>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</si>
  <si>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</si>
  <si>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</si>
  <si>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</si>
  <si>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</si>
  <si>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</si>
  <si>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</si>
  <si>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</si>
  <si>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</si>
  <si>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</si>
  <si>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</si>
  <si>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</si>
  <si>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</si>
  <si>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</si>
  <si>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</si>
  <si>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</si>
  <si>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</si>
  <si>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</si>
  <si>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</si>
  <si>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</si>
  <si>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</si>
  <si>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</si>
  <si>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</si>
  <si>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</si>
  <si>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</si>
  <si>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</si>
  <si>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</si>
  <si>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</si>
  <si>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</si>
  <si>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</si>
  <si>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</si>
  <si>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</si>
  <si>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</si>
  <si>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</si>
  <si>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</si>
  <si>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</si>
  <si>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</si>
  <si>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</si>
  <si>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</si>
  <si>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</si>
  <si>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</si>
  <si>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</si>
  <si>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</si>
  <si>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</si>
  <si>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</si>
  <si>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</si>
  <si>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</si>
  <si>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</si>
  <si>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</si>
  <si>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</si>
  <si>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</si>
  <si>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</si>
  <si>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</si>
  <si>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</si>
  <si>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</si>
  <si>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</si>
  <si>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</si>
  <si>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</si>
  <si>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</si>
  <si>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</si>
  <si>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</si>
  <si>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</si>
  <si>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</si>
  <si>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</si>
  <si>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</si>
  <si>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</si>
  <si>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</si>
  <si>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</si>
  <si>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</si>
  <si>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</si>
  <si>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</si>
  <si>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</si>
  <si>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</si>
  <si>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</si>
  <si>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</si>
  <si>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</si>
  <si>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</si>
  <si>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</si>
  <si>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</si>
  <si>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</si>
  <si>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</si>
  <si>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</si>
  <si>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</si>
  <si>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</si>
  <si>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</si>
  <si>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</si>
  <si>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</si>
  <si>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</si>
  <si>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</si>
  <si>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</si>
  <si>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</si>
  <si>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</si>
  <si>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</si>
  <si>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</si>
  <si>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</si>
  <si>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</si>
  <si>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</si>
  <si>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</si>
  <si>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</si>
  <si>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</si>
  <si>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</si>
  <si>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</si>
  <si>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</si>
  <si>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</si>
  <si>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</si>
  <si>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</si>
  <si>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</si>
  <si>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</si>
  <si>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</si>
  <si>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</si>
  <si>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</si>
  <si>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</si>
  <si>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</si>
  <si>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</si>
  <si>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</si>
  <si>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</si>
  <si>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</si>
  <si>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</si>
  <si>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</si>
  <si>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</si>
  <si>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</si>
  <si>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</si>
  <si>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</si>
  <si>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</si>
  <si>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</si>
  <si>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</si>
  <si>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</si>
  <si>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</si>
  <si>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</si>
  <si>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</si>
  <si>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</si>
  <si>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</si>
  <si>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</si>
  <si>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</si>
  <si>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</si>
  <si>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</si>
  <si>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</si>
  <si>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</si>
  <si>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</si>
  <si>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</si>
  <si>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</si>
  <si>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</si>
  <si>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</si>
  <si>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</si>
  <si>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</si>
  <si>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</si>
  <si>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</si>
  <si>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</si>
  <si>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</si>
  <si>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</si>
  <si>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</si>
  <si>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</si>
  <si>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</si>
  <si>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</si>
  <si>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</si>
  <si>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</si>
  <si>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</si>
  <si>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</si>
  <si>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</si>
  <si>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</si>
  <si>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</si>
  <si>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</si>
  <si>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</si>
  <si>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</si>
  <si>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</si>
  <si>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</si>
  <si>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</si>
  <si>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</si>
  <si>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</si>
  <si>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</si>
  <si>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</si>
  <si>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</si>
  <si>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</si>
  <si>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</si>
  <si>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</si>
  <si>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</si>
  <si>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</si>
  <si>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</si>
  <si>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</si>
  <si>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</si>
  <si>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</si>
  <si>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</si>
  <si>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</si>
  <si>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</si>
  <si>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</si>
  <si>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</si>
  <si>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</si>
  <si>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</si>
  <si>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</si>
  <si>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</si>
  <si>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</si>
  <si>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</si>
  <si>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</si>
  <si>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</si>
  <si>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</si>
  <si>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</si>
  <si>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</si>
  <si>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</si>
  <si>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</si>
  <si>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</si>
  <si>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</si>
  <si>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</si>
  <si>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</si>
  <si>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</si>
  <si>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</si>
  <si>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</si>
  <si>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</si>
  <si>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</si>
  <si>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</si>
  <si>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</si>
  <si>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</si>
  <si>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</si>
  <si>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</si>
  <si>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</si>
  <si>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</si>
  <si>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</si>
  <si>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</si>
  <si>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</si>
  <si>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</si>
  <si>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</si>
  <si>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</si>
  <si>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</si>
  <si>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</si>
  <si>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</si>
  <si>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</si>
  <si>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</si>
  <si>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</si>
  <si>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</si>
  <si>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</si>
  <si>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</si>
  <si>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</si>
  <si>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</si>
  <si>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</si>
  <si>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</si>
  <si>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</si>
  <si>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</si>
  <si>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</si>
  <si>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</si>
  <si>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</si>
  <si>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</si>
  <si>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</si>
  <si>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</si>
  <si>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</si>
  <si>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</si>
  <si>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</si>
  <si>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</si>
  <si>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</si>
  <si>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</si>
  <si>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</si>
  <si>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</si>
  <si>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</si>
  <si>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</si>
  <si>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</si>
  <si>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</si>
  <si>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</si>
  <si>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</si>
  <si>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</si>
  <si>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</si>
  <si>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</si>
  <si>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</si>
  <si>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</si>
  <si>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</si>
  <si>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</si>
  <si>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</si>
  <si>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</si>
  <si>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</si>
  <si>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</si>
  <si>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</si>
  <si>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</si>
  <si>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</si>
  <si>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</si>
  <si>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</si>
  <si>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</si>
  <si>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</si>
  <si>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</si>
  <si>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</si>
  <si>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</si>
  <si>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</si>
  <si>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</si>
  <si>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</si>
  <si>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</si>
  <si>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</si>
  <si>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</si>
  <si>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</si>
  <si>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</si>
  <si>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</si>
  <si>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</si>
  <si>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</si>
  <si>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</si>
  <si>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</si>
  <si>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</si>
  <si>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</si>
  <si>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</si>
  <si>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</si>
  <si>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</si>
  <si>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</si>
  <si>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</si>
  <si>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</si>
  <si>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</si>
  <si>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</si>
  <si>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</si>
  <si>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</si>
  <si>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</si>
  <si>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</si>
  <si>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</si>
  <si>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</si>
  <si>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</si>
  <si>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</si>
  <si>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</si>
  <si>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</si>
  <si>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</si>
  <si>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</si>
  <si>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</si>
  <si>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</si>
  <si>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</si>
  <si>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</si>
  <si>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</si>
  <si>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</si>
  <si>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</si>
  <si>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</si>
  <si>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</si>
  <si>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</si>
  <si>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</si>
  <si>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</si>
  <si>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</si>
  <si>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</si>
  <si>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</si>
  <si>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</si>
  <si>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</si>
  <si>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</si>
  <si>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</si>
  <si>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</si>
  <si>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</si>
  <si>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</si>
  <si>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</si>
  <si>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</si>
  <si>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</si>
  <si>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</si>
  <si>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</si>
  <si>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</si>
  <si>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</si>
  <si>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</si>
  <si>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</si>
  <si>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</si>
  <si>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</si>
  <si>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</si>
  <si>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</si>
  <si>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</si>
  <si>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</si>
  <si>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</si>
  <si>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</si>
  <si>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</si>
  <si>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</si>
  <si>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</si>
  <si>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</si>
  <si>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</si>
  <si>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</si>
  <si>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</si>
  <si>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</si>
  <si>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</si>
  <si>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</si>
  <si>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</si>
  <si>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</si>
  <si>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</si>
  <si>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</si>
  <si>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</si>
  <si>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</si>
  <si>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</si>
  <si>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</si>
  <si>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</si>
  <si>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</si>
  <si>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</si>
  <si>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</si>
  <si>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</si>
  <si>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</si>
  <si>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</si>
  <si>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</si>
  <si>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</si>
  <si>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</si>
  <si>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</si>
  <si>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</si>
  <si>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</si>
  <si>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</si>
  <si>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</si>
  <si>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</si>
  <si>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</si>
  <si>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</si>
  <si>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</si>
  <si>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</si>
  <si>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</si>
  <si>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</si>
  <si>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</si>
  <si>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</si>
  <si>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</si>
  <si>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</si>
  <si>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</si>
  <si>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</si>
  <si>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</si>
  <si>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</si>
  <si>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</si>
  <si>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</si>
  <si>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</si>
  <si>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</si>
  <si>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</si>
  <si>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</si>
  <si>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</si>
  <si>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</si>
  <si>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</si>
  <si>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</si>
  <si>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</si>
  <si>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</si>
  <si>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</si>
  <si>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</si>
  <si>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</si>
  <si>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</si>
  <si>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</si>
  <si>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</si>
  <si>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</si>
  <si>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</si>
  <si>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</si>
  <si>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</si>
  <si>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</si>
  <si>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</si>
  <si>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</si>
  <si>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</si>
  <si>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</si>
  <si>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</si>
  <si>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</si>
  <si>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</si>
  <si>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</si>
  <si>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</si>
  <si>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</si>
  <si>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</si>
  <si>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</si>
  <si>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</si>
  <si>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</si>
  <si>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</si>
  <si>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</si>
  <si>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</si>
  <si>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</si>
  <si>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</si>
  <si>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</si>
  <si>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</si>
  <si>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</si>
  <si>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</si>
  <si>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</si>
  <si>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</si>
  <si>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</si>
  <si>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</si>
  <si>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</si>
  <si>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</si>
  <si>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</si>
  <si>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</si>
  <si>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</si>
  <si>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</si>
  <si>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</si>
  <si>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</si>
  <si>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</si>
  <si>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</si>
  <si>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</si>
  <si>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</si>
  <si>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</si>
  <si>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</si>
  <si>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</si>
  <si>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</si>
  <si>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</si>
  <si>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</si>
  <si>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</si>
  <si>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</si>
  <si>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</si>
  <si>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</si>
  <si>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</si>
  <si>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</si>
  <si>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</si>
  <si>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</si>
  <si>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</si>
  <si>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</si>
  <si>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</si>
  <si>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</si>
  <si>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</si>
  <si>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</si>
  <si>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</si>
  <si>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</si>
  <si>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</si>
  <si>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</si>
  <si>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</si>
  <si>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</si>
  <si>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</si>
  <si>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</si>
  <si>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</si>
  <si>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</si>
  <si>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</si>
  <si>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</si>
  <si>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</si>
  <si>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</si>
  <si>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</si>
  <si>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</si>
  <si>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</si>
  <si>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</si>
  <si>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</si>
  <si>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</si>
  <si>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</si>
  <si>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</si>
  <si>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</si>
  <si>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</si>
  <si>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</si>
  <si>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</si>
  <si>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</si>
  <si>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</si>
  <si>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</si>
  <si>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</si>
  <si>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</si>
  <si>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</si>
  <si>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</si>
  <si>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</si>
  <si>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</si>
  <si>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</si>
  <si>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</si>
  <si>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</si>
  <si>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</si>
  <si>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</si>
  <si>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</si>
  <si>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</si>
  <si>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</si>
  <si>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</si>
  <si>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</si>
  <si>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</si>
  <si>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</si>
  <si>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</si>
  <si>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</si>
  <si>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</si>
  <si>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</si>
  <si>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</si>
  <si>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</si>
  <si>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</si>
  <si>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</si>
  <si>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</si>
  <si>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</si>
  <si>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</si>
  <si>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</si>
  <si>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</si>
  <si>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</si>
  <si>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</si>
  <si>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</si>
  <si>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</si>
  <si>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</si>
  <si>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</si>
  <si>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</si>
  <si>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</si>
  <si>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</si>
  <si>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</si>
  <si>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</si>
  <si>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</si>
  <si>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</si>
  <si>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</si>
  <si>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</si>
  <si>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</si>
  <si>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</si>
  <si>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</si>
  <si>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</si>
  <si>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</si>
  <si>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</si>
  <si>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</si>
  <si>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</si>
  <si>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</si>
  <si>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</si>
  <si>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</si>
  <si>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</si>
  <si>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</si>
  <si>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</si>
  <si>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</si>
  <si>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</si>
  <si>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</si>
  <si>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</si>
  <si>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</si>
  <si>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</si>
  <si>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</si>
  <si>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</si>
  <si>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</si>
  <si>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</si>
  <si>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</si>
  <si>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</si>
  <si>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</si>
  <si>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</si>
  <si>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</si>
  <si>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</si>
  <si>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</si>
  <si>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</si>
  <si>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</si>
  <si>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</si>
  <si>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</si>
  <si>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</si>
  <si>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</si>
  <si>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</si>
  <si>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</si>
  <si>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</si>
  <si>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</si>
  <si>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</si>
  <si>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</si>
  <si>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</si>
  <si>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</si>
  <si>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</si>
  <si>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</si>
  <si>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</si>
  <si>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</si>
  <si>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</si>
  <si>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</si>
  <si>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</si>
  <si>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</si>
  <si>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</si>
  <si>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</si>
  <si>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</si>
  <si>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</si>
  <si>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</si>
  <si>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</si>
  <si>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</si>
  <si>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</si>
  <si>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</si>
  <si>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</si>
  <si>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</si>
  <si>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</si>
  <si>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</si>
  <si>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</si>
  <si>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</si>
  <si>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</si>
  <si>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</si>
  <si>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</si>
  <si>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</si>
  <si>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</si>
  <si>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</si>
  <si>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</si>
  <si>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</si>
  <si>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</si>
  <si>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</si>
  <si>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</si>
  <si>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</si>
  <si>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</si>
  <si>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</si>
  <si>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</si>
  <si>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</si>
  <si>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</si>
  <si>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</si>
  <si>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</si>
  <si>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</si>
  <si>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</si>
  <si>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</si>
  <si>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</si>
  <si>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</si>
  <si>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</si>
  <si>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</si>
  <si>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</si>
  <si>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</si>
  <si>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</si>
  <si>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</si>
  <si>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</si>
  <si>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</si>
  <si>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</si>
  <si>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</si>
  <si>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</si>
  <si>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</si>
  <si>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</si>
  <si>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</si>
  <si>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</si>
  <si>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</si>
  <si>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</si>
  <si>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</si>
  <si>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</si>
  <si>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</si>
  <si>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</si>
  <si>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</si>
  <si>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</si>
  <si>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</si>
  <si>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</si>
  <si>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</si>
  <si>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</si>
  <si>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</si>
  <si>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</si>
  <si>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</si>
  <si>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</si>
  <si>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</si>
  <si>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</si>
  <si>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</si>
  <si>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</si>
  <si>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</si>
  <si>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</si>
  <si>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</si>
  <si>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</si>
  <si>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</si>
  <si>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</si>
  <si>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</si>
  <si>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</si>
  <si>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</si>
  <si>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</si>
  <si>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</si>
  <si>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</si>
  <si>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</si>
  <si>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</si>
  <si>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</si>
  <si>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</si>
  <si>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</si>
  <si>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</si>
  <si>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</si>
  <si>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</si>
  <si>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</si>
  <si>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</si>
  <si>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</si>
  <si>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</si>
  <si>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</si>
  <si>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</si>
  <si>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</si>
  <si>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</si>
  <si>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</si>
  <si>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</si>
  <si>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</si>
  <si>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</si>
  <si>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</si>
  <si>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</si>
  <si>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</si>
  <si>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</si>
  <si>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</si>
  <si>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</si>
  <si>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</si>
  <si>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</si>
  <si>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</si>
  <si>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</si>
  <si>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</si>
  <si>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</si>
  <si>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</si>
  <si>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</si>
  <si>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</si>
  <si>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</si>
  <si>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</si>
  <si>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</si>
  <si>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</si>
  <si>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</si>
  <si>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</si>
  <si>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</si>
  <si>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</si>
  <si>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</si>
  <si>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</si>
  <si>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</si>
  <si>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</si>
  <si>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</si>
  <si>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</si>
  <si>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</si>
  <si>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</si>
  <si>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</si>
  <si>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</si>
  <si>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</si>
  <si>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</si>
  <si>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</si>
  <si>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</si>
  <si>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</si>
  <si>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</si>
  <si>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</si>
  <si>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</si>
  <si>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</si>
  <si>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</si>
  <si>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</si>
  <si>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</si>
  <si>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</si>
  <si>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</si>
  <si>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</si>
  <si>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</si>
  <si>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</si>
  <si>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</si>
  <si>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</si>
  <si>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</si>
  <si>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</si>
  <si>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</si>
  <si>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</si>
  <si>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</si>
  <si>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</si>
  <si>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</si>
  <si>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</si>
  <si>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</si>
  <si>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</si>
  <si>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</si>
  <si>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</si>
  <si>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</si>
  <si>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</si>
  <si>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</si>
  <si>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</si>
  <si>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</si>
  <si>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</si>
  <si>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</si>
  <si>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</si>
  <si>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</si>
  <si>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</si>
  <si>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</si>
  <si>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</si>
  <si>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</si>
  <si>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</si>
  <si>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</si>
  <si>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</si>
  <si>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</si>
  <si>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</si>
  <si>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</si>
  <si>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</si>
  <si>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</si>
  <si>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</si>
  <si>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</si>
  <si>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</si>
  <si>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</si>
  <si>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</si>
  <si>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</si>
  <si>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</si>
  <si>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</si>
  <si>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</si>
  <si>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</si>
  <si>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</si>
  <si>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</si>
  <si>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</si>
  <si>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</si>
  <si>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</si>
  <si>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</si>
  <si>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</si>
  <si>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</si>
  <si>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</si>
  <si>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</si>
  <si>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</si>
  <si>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</si>
  <si>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</si>
  <si>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</si>
  <si>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</si>
  <si>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</si>
  <si>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</si>
  <si>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</si>
  <si>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</si>
  <si>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</si>
  <si>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</si>
  <si>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</si>
  <si>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</si>
  <si>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</si>
  <si>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</si>
  <si>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</si>
  <si>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</si>
  <si>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</si>
  <si>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</si>
  <si>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</si>
  <si>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</si>
  <si>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</si>
  <si>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</si>
  <si>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</si>
  <si>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</si>
  <si>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</si>
  <si>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</si>
  <si>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</si>
  <si>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</si>
  <si>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</si>
  <si>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</si>
  <si>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</si>
  <si>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</si>
  <si>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</si>
  <si>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</si>
  <si>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</si>
  <si>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</si>
  <si>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</si>
  <si>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</si>
  <si>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</si>
  <si>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</si>
  <si>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</si>
  <si>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</si>
  <si>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</si>
  <si>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</si>
  <si>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</si>
  <si>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</si>
  <si>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</si>
  <si>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</si>
  <si>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</si>
  <si>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</si>
  <si>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</si>
  <si>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</si>
  <si>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</si>
  <si>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</si>
  <si>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</si>
  <si>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</si>
  <si>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</si>
  <si>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</si>
  <si>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</si>
  <si>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</si>
  <si>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</si>
  <si>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</si>
  <si>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</si>
  <si>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</si>
  <si>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</si>
  <si>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</si>
  <si>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</si>
  <si>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</si>
  <si>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</si>
  <si>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</si>
  <si>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</si>
  <si>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</si>
  <si>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</si>
  <si>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</si>
  <si>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</si>
  <si>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</si>
  <si>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</si>
  <si>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</si>
  <si>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</si>
  <si>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</si>
  <si>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</si>
  <si>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</si>
  <si>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</si>
  <si>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</si>
  <si>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</si>
  <si>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</si>
  <si>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</si>
  <si>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</si>
  <si>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</si>
  <si>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</si>
  <si>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</si>
  <si>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</si>
  <si>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</si>
  <si>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</si>
  <si>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</si>
  <si>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</si>
  <si>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</si>
  <si>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</si>
  <si>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</si>
  <si>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</si>
  <si>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</si>
  <si>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</si>
  <si>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</si>
  <si>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</si>
  <si>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</si>
  <si>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</si>
  <si>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</si>
  <si>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</si>
  <si>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</si>
  <si>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</si>
  <si>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</si>
  <si>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</si>
  <si>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</si>
  <si>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</si>
  <si>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</si>
  <si>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</si>
  <si>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</si>
  <si>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</si>
  <si>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</si>
  <si>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</si>
  <si>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</si>
  <si>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</si>
  <si>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</si>
  <si>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</si>
  <si>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</si>
  <si>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</si>
  <si>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</si>
  <si>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</si>
  <si>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</si>
  <si>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</si>
  <si>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</si>
  <si>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</si>
  <si>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</si>
  <si>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</si>
  <si>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</si>
  <si>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</si>
  <si>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</si>
  <si>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</si>
  <si>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</si>
  <si>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</si>
  <si>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</si>
  <si>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</si>
  <si>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</si>
  <si>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</si>
  <si>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</si>
  <si>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</si>
  <si>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</si>
  <si>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</si>
  <si>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</si>
  <si>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</si>
  <si>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</si>
  <si>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</si>
  <si>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</si>
  <si>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</si>
  <si>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</si>
  <si>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</si>
  <si>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</si>
  <si>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</si>
  <si>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</si>
  <si>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</si>
  <si>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</si>
  <si>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</si>
  <si>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</si>
  <si>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</si>
  <si>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</si>
  <si>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</si>
  <si>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</si>
  <si>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</si>
  <si>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</si>
  <si>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</si>
  <si>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</si>
  <si>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</si>
  <si>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</si>
  <si>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</si>
  <si>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</si>
  <si>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</si>
  <si>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</si>
  <si>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</si>
  <si>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</si>
  <si>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</si>
  <si>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</si>
  <si>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</si>
  <si>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</si>
  <si>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</si>
  <si>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</si>
  <si>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</si>
  <si>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</si>
  <si>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</si>
  <si>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</si>
  <si>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</si>
  <si>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</si>
  <si>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</si>
  <si>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</si>
  <si>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</si>
  <si>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</si>
  <si>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</si>
  <si>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</si>
  <si>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</si>
  <si>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</si>
  <si>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</si>
  <si>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</si>
  <si>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</si>
  <si>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</si>
  <si>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</si>
  <si>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</si>
  <si>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</si>
  <si>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</si>
  <si>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</si>
  <si>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</si>
  <si>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</si>
  <si>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</si>
  <si>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</si>
  <si>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</si>
  <si>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</si>
  <si>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</si>
  <si>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</si>
  <si>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</si>
  <si>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</si>
  <si>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</si>
  <si>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</si>
  <si>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</si>
  <si>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</si>
  <si>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</si>
  <si>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</si>
  <si>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</si>
  <si>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</si>
  <si>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</si>
  <si>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</si>
  <si>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</si>
  <si>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</si>
  <si>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</si>
  <si>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</si>
  <si>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</si>
  <si>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</si>
  <si>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</si>
  <si>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</si>
  <si>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</si>
  <si>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</si>
  <si>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</si>
  <si>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</si>
  <si>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</si>
  <si>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</si>
  <si>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</si>
  <si>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</si>
  <si>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</si>
  <si>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</si>
  <si>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</si>
  <si>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</si>
  <si>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</si>
  <si>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</si>
  <si>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</si>
  <si>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</si>
  <si>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</si>
  <si>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</si>
  <si>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</si>
  <si>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</si>
  <si>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</si>
  <si>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</si>
  <si>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</si>
  <si>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</si>
  <si>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</si>
  <si>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</si>
  <si>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</si>
  <si>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</si>
  <si>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</si>
  <si>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</si>
  <si>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</si>
  <si>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</si>
  <si>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</si>
  <si>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</si>
  <si>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</si>
  <si>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</si>
  <si>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</si>
  <si>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</si>
  <si>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</si>
  <si>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</si>
  <si>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</si>
  <si>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</si>
  <si>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</si>
  <si>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</si>
  <si>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</si>
  <si>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</si>
  <si>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</si>
  <si>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</si>
  <si>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</si>
  <si>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</si>
  <si>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</si>
  <si>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</si>
  <si>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</si>
  <si>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</si>
  <si>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</si>
  <si>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</si>
  <si>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</si>
  <si>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</si>
  <si>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</si>
  <si>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</si>
  <si>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</si>
  <si>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</si>
  <si>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</si>
  <si>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</si>
  <si>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</si>
  <si>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</si>
  <si>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</si>
  <si>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</si>
  <si>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</si>
  <si>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</si>
  <si>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</si>
  <si>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</si>
  <si>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</si>
  <si>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</si>
  <si>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</si>
  <si>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</si>
  <si>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</si>
  <si>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</si>
  <si>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</si>
  <si>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</si>
  <si>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</si>
  <si>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</si>
  <si>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</si>
  <si>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</si>
  <si>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</si>
  <si>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</si>
  <si>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</si>
  <si>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</si>
  <si>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</si>
  <si>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</si>
  <si>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</si>
  <si>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</si>
  <si>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</si>
  <si>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</si>
  <si>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</si>
  <si>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</si>
  <si>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</si>
  <si>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</si>
  <si>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</si>
  <si>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</si>
  <si>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</si>
  <si>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</si>
  <si>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</si>
  <si>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</si>
  <si>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</si>
  <si>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</si>
  <si>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</si>
  <si>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</si>
  <si>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</si>
  <si>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</si>
  <si>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</si>
  <si>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</si>
  <si>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</si>
  <si>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</si>
  <si>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</si>
  <si>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</si>
  <si>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</si>
  <si>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</si>
  <si>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</si>
  <si>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</si>
  <si>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</si>
  <si>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</si>
  <si>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</si>
  <si>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</si>
  <si>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</si>
  <si>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</si>
  <si>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</si>
  <si>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</si>
  <si>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</si>
  <si>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</si>
  <si>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</si>
  <si>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</si>
  <si>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</si>
  <si>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</si>
  <si>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</si>
  <si>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</si>
  <si>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</si>
  <si>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</si>
  <si>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</si>
  <si>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</si>
  <si>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</si>
  <si>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</si>
  <si>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</si>
  <si>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</si>
  <si>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</si>
  <si>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</si>
  <si>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</si>
  <si>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</si>
  <si>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</si>
  <si>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</si>
  <si>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</si>
  <si>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</si>
  <si>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</si>
  <si>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</si>
  <si>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</si>
  <si>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</si>
  <si>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</si>
  <si>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</si>
  <si>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</si>
  <si>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</si>
  <si>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</si>
  <si>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</si>
  <si>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</si>
  <si>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</si>
  <si>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</si>
  <si>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</si>
  <si>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</si>
  <si>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</si>
  <si>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</si>
  <si>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</si>
  <si>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</si>
  <si>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</si>
  <si>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</si>
  <si>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</si>
  <si>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</si>
  <si>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</si>
  <si>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</si>
  <si>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</si>
  <si>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</si>
  <si>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</si>
  <si>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</si>
  <si>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</si>
  <si>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</si>
  <si>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</si>
  <si>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</si>
  <si>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</si>
  <si>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</si>
  <si>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</si>
  <si>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</si>
  <si>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</si>
  <si>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</si>
  <si>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</si>
  <si>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</si>
  <si>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</si>
  <si>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</si>
  <si>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</si>
  <si>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</si>
  <si>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</si>
  <si>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</si>
  <si>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</si>
  <si>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</si>
  <si>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</si>
  <si>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</si>
  <si>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</si>
  <si>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</si>
  <si>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</si>
  <si>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</si>
  <si>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</si>
  <si>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</si>
  <si>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</si>
  <si>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</si>
  <si>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</si>
  <si>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</si>
  <si>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</si>
  <si>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</si>
  <si>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</si>
  <si>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</si>
  <si>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</si>
  <si>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</si>
  <si>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</si>
  <si>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</si>
  <si>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</si>
  <si>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</si>
  <si>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</si>
  <si>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</si>
  <si>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</si>
  <si>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</si>
  <si>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</si>
  <si>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</si>
  <si>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</si>
  <si>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</si>
  <si>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</si>
  <si>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</si>
  <si>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</si>
  <si>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</si>
  <si>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</si>
  <si>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</si>
  <si>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</si>
  <si>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</si>
  <si>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</si>
  <si>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</si>
  <si>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</si>
  <si>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</si>
  <si>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</si>
  <si>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</si>
  <si>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</si>
  <si>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</si>
  <si>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</si>
  <si>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</si>
  <si>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</si>
  <si>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</si>
  <si>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</si>
  <si>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</si>
  <si>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</si>
  <si>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</si>
  <si>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</si>
  <si>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</si>
  <si>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</si>
  <si>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</si>
  <si>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</si>
  <si>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</si>
  <si>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</si>
  <si>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</si>
  <si>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</si>
  <si>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</si>
  <si>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</si>
  <si>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</si>
  <si>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</si>
  <si>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</si>
  <si>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</si>
  <si>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</si>
  <si>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</si>
  <si>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</si>
  <si>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</si>
  <si>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</si>
  <si>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</si>
  <si>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</si>
  <si>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</si>
  <si>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</si>
  <si>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</si>
  <si>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</si>
  <si>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</si>
  <si>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</si>
  <si>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</si>
  <si>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</si>
  <si>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</si>
  <si>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</si>
  <si>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</si>
  <si>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</si>
  <si>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</si>
  <si>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</si>
  <si>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</si>
  <si>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</si>
  <si>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</si>
  <si>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</si>
  <si>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</si>
  <si>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</si>
  <si>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</si>
  <si>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</si>
  <si>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</si>
  <si>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</si>
  <si>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</si>
  <si>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</si>
  <si>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</si>
  <si>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</si>
  <si>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</si>
  <si>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</si>
  <si>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</si>
  <si>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</si>
  <si>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</si>
  <si>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</si>
  <si>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</si>
  <si>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</si>
  <si>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</si>
  <si>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</si>
  <si>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</si>
  <si>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</si>
  <si>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</si>
  <si>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</si>
  <si>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</si>
  <si>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</si>
  <si>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</si>
  <si>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</si>
  <si>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</si>
  <si>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</si>
  <si>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</si>
  <si>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</si>
  <si>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</si>
  <si>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</si>
  <si>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</si>
  <si>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</si>
  <si>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</si>
  <si>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</si>
  <si>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</si>
  <si>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</si>
  <si>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</si>
  <si>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</si>
  <si>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</si>
  <si>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</si>
  <si>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</si>
  <si>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</si>
  <si>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</si>
  <si>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</si>
  <si>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</si>
  <si>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</si>
  <si>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</si>
  <si>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</si>
  <si>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</si>
  <si>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</si>
  <si>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</si>
  <si>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</si>
  <si>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</si>
  <si>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</si>
  <si>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</si>
  <si>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</si>
  <si>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</si>
  <si>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</si>
  <si>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</si>
  <si>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</si>
  <si>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</si>
  <si>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</si>
  <si>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</si>
  <si>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</si>
  <si>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</si>
  <si>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</si>
  <si>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</si>
  <si>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</si>
  <si>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</si>
  <si>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</si>
  <si>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</si>
  <si>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</si>
  <si>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</si>
  <si>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</si>
  <si>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</si>
  <si>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</si>
  <si>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</si>
  <si>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</si>
  <si>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</si>
  <si>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</si>
  <si>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</si>
  <si>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</si>
  <si>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</si>
  <si>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</si>
  <si>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</si>
  <si>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</si>
  <si>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</si>
  <si>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</si>
  <si>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</si>
  <si>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</si>
  <si>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</si>
  <si>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</si>
  <si>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</si>
  <si>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</si>
  <si>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</si>
  <si>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</si>
  <si>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</si>
  <si>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</si>
  <si>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</si>
  <si>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</si>
  <si>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</si>
  <si>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</si>
  <si>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</si>
  <si>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</si>
  <si>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</si>
  <si>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</si>
  <si>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</si>
  <si>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</si>
  <si>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</si>
  <si>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</si>
  <si>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</si>
  <si>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</si>
  <si>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</si>
  <si>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</si>
  <si>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</si>
  <si>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</si>
  <si>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</si>
  <si>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</si>
  <si>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</si>
  <si>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</si>
  <si>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</si>
  <si>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</si>
  <si>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</si>
  <si>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</si>
  <si>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</si>
  <si>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</si>
  <si>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</si>
  <si>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</si>
  <si>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</si>
  <si>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</si>
  <si>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</si>
  <si>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</si>
  <si>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</si>
  <si>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</si>
  <si>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</si>
  <si>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</si>
  <si>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</si>
  <si>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</si>
  <si>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</si>
  <si>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</si>
  <si>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</si>
  <si>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</si>
  <si>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</si>
  <si>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</si>
  <si>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</si>
  <si>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</si>
  <si>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</si>
  <si>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</si>
  <si>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</si>
  <si>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</si>
  <si>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</si>
  <si>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</si>
  <si>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</si>
  <si>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</si>
  <si>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</si>
  <si>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</si>
  <si>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</si>
  <si>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</si>
  <si>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</si>
  <si>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</si>
  <si>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</si>
  <si>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</si>
  <si>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</si>
  <si>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</si>
  <si>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</si>
  <si>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</si>
  <si>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</si>
  <si>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</si>
  <si>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</si>
  <si>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</si>
  <si>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</si>
  <si>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</si>
  <si>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</si>
  <si>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</si>
  <si>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</si>
  <si>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</si>
  <si>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</si>
  <si>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</si>
  <si>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</si>
  <si>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</si>
  <si>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</si>
  <si>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</si>
  <si>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</si>
  <si>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</si>
  <si>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</si>
  <si>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</si>
  <si>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</si>
  <si>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</si>
  <si>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</si>
  <si>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</si>
  <si>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</si>
  <si>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</si>
  <si>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</si>
  <si>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</si>
  <si>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</si>
  <si>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</si>
  <si>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</si>
  <si>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</si>
  <si>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</si>
  <si>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</si>
  <si>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</si>
  <si>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</si>
  <si>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</si>
  <si>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</si>
  <si>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</si>
  <si>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</si>
  <si>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</si>
  <si>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</si>
  <si>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</si>
  <si>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</si>
  <si>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</si>
  <si>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</si>
  <si>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</si>
  <si>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</si>
  <si>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</si>
  <si>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</si>
  <si>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</si>
  <si>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</si>
  <si>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</si>
  <si>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</si>
  <si>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</si>
  <si>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</si>
  <si>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</si>
  <si>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</si>
  <si>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</si>
  <si>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</si>
  <si>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</si>
  <si>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</si>
  <si>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</si>
  <si>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</si>
  <si>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</si>
  <si>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</si>
  <si>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</si>
  <si>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</si>
  <si>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</si>
  <si>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</si>
  <si>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</si>
  <si>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</si>
  <si>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</si>
  <si>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</si>
  <si>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</si>
  <si>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</si>
  <si>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</si>
  <si>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</si>
  <si>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</si>
  <si>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</si>
  <si>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</si>
  <si>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</si>
  <si>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</si>
  <si>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</si>
  <si>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</si>
  <si>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</si>
  <si>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</si>
  <si>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</si>
  <si>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</si>
  <si>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</si>
  <si>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</si>
  <si>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</si>
  <si>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</si>
  <si>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</si>
  <si>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</si>
  <si>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</si>
  <si>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</si>
  <si>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</si>
  <si>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</si>
  <si>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</si>
  <si>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</si>
  <si>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</si>
  <si>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</si>
  <si>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</si>
  <si>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</si>
  <si>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</si>
  <si>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</si>
  <si>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</si>
  <si>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</si>
  <si>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</si>
  <si>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</si>
  <si>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</si>
  <si>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</si>
  <si>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</si>
  <si>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</si>
  <si>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</si>
  <si>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</si>
  <si>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</si>
  <si>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</si>
  <si>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</si>
  <si>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</si>
  <si>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</si>
  <si>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</si>
  <si>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</si>
  <si>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</si>
  <si>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</si>
  <si>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</si>
  <si>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</si>
  <si>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</si>
  <si>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</si>
  <si>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</si>
  <si>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</si>
  <si>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</si>
  <si>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</si>
  <si>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</si>
  <si>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</si>
  <si>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</si>
  <si>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</si>
  <si>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</si>
  <si>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</si>
  <si>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</si>
  <si>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</si>
  <si>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</si>
  <si>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</si>
  <si>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</si>
  <si>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</si>
  <si>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</si>
  <si>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</si>
  <si>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</si>
  <si>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</si>
  <si>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</si>
  <si>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</si>
  <si>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</si>
  <si>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</si>
  <si>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</si>
  <si>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</si>
  <si>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</si>
  <si>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</si>
  <si>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</si>
  <si>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</si>
  <si>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</si>
  <si>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</si>
  <si>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</si>
  <si>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</si>
  <si>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</si>
  <si>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</si>
  <si>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</si>
  <si>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</si>
  <si>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</si>
  <si>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</si>
  <si>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</si>
  <si>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</si>
  <si>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</si>
  <si>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</si>
  <si>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</si>
  <si>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</si>
  <si>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</si>
  <si>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</si>
  <si>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</si>
  <si>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</si>
  <si>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</si>
  <si>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</si>
  <si>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</si>
  <si>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</si>
  <si>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</si>
  <si>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</si>
  <si>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</si>
  <si>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</si>
  <si>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</si>
  <si>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</si>
  <si>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</si>
  <si>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</si>
  <si>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</si>
  <si>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</si>
  <si>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</si>
  <si>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</si>
  <si>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</si>
  <si>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</si>
  <si>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</si>
  <si>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</si>
  <si>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</si>
  <si>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</si>
  <si>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</si>
  <si>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</si>
  <si>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</si>
  <si>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</si>
  <si>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</si>
  <si>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</si>
  <si>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</si>
  <si>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</si>
  <si>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</si>
  <si>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</si>
  <si>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</si>
  <si>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</si>
  <si>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</si>
  <si>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</si>
  <si>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</si>
  <si>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</si>
  <si>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</si>
  <si>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</si>
  <si>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</si>
  <si>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</si>
  <si>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</si>
  <si>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</si>
  <si>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</si>
  <si>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</si>
  <si>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</si>
  <si>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</si>
  <si>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</si>
  <si>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</si>
  <si>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</si>
  <si>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</si>
  <si>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</si>
  <si>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</si>
  <si>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</si>
  <si>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</si>
  <si>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</si>
  <si>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</si>
  <si>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</si>
  <si>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</si>
  <si>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</si>
  <si>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</si>
  <si>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</si>
  <si>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</si>
  <si>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</si>
  <si>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</si>
  <si>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</si>
  <si>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</si>
  <si>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</si>
  <si>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</si>
  <si>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</si>
  <si>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</si>
  <si>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</si>
  <si>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</si>
  <si>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</si>
  <si>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</si>
  <si>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</si>
  <si>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</si>
  <si>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</si>
  <si>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</si>
  <si>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</si>
  <si>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</si>
  <si>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</si>
  <si>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</si>
  <si>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</si>
  <si>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</si>
  <si>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</si>
  <si>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</si>
  <si>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</si>
  <si>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</si>
  <si>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</si>
  <si>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</si>
  <si>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</si>
  <si>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</si>
  <si>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</si>
  <si>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</si>
  <si>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</si>
  <si>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</si>
  <si>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</si>
  <si>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</si>
  <si>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</si>
  <si>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</si>
  <si>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</si>
  <si>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</si>
  <si>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</si>
  <si>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</si>
  <si>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</si>
  <si>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</si>
  <si>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</si>
  <si>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</si>
  <si>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</si>
  <si>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</si>
  <si>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</si>
  <si>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</si>
  <si>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</si>
  <si>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</si>
  <si>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</si>
  <si>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</si>
  <si>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</si>
  <si>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</si>
  <si>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</si>
  <si>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</si>
  <si>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</si>
  <si>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</si>
  <si>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</si>
  <si>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</si>
  <si>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</si>
  <si>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</si>
  <si>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</si>
  <si>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</si>
  <si>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</si>
  <si>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</si>
  <si>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</si>
  <si>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</si>
  <si>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</si>
  <si>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</si>
  <si>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</si>
  <si>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</si>
  <si>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</si>
  <si>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</si>
  <si>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</si>
  <si>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</si>
  <si>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</si>
  <si>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</si>
  <si>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</si>
  <si>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</si>
  <si>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</si>
  <si>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</si>
  <si>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</si>
  <si>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</si>
  <si>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</si>
  <si>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</si>
  <si>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</si>
  <si>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</si>
  <si>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</si>
  <si>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</si>
  <si>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</si>
  <si>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</si>
  <si>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</si>
  <si>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</si>
  <si>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</si>
  <si>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</si>
  <si>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</si>
  <si>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</si>
  <si>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</si>
  <si>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</si>
  <si>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</si>
  <si>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</si>
  <si>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</si>
  <si>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</si>
  <si>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</si>
  <si>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</si>
  <si>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</si>
  <si>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</si>
  <si>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</si>
  <si>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</si>
  <si>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</si>
  <si>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</si>
  <si>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</si>
  <si>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</si>
  <si>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</si>
  <si>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</si>
  <si>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</si>
  <si>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</si>
  <si>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</si>
  <si>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</si>
  <si>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</si>
  <si>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</si>
  <si>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</si>
  <si>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</si>
  <si>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</si>
  <si>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</si>
  <si>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</si>
  <si>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</si>
  <si>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</si>
  <si>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</si>
  <si>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</si>
  <si>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</si>
  <si>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</si>
  <si>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</si>
  <si>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</si>
  <si>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</si>
  <si>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</si>
  <si>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</si>
  <si>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</si>
  <si>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</si>
  <si>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</si>
  <si>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</si>
  <si>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</si>
  <si>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</si>
  <si>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</si>
  <si>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</si>
  <si>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</si>
  <si>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</si>
  <si>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</si>
  <si>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</si>
  <si>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</si>
  <si>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</si>
  <si>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</si>
  <si>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</si>
  <si>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</si>
  <si>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</si>
  <si>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</si>
  <si>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</si>
  <si>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</si>
  <si>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</si>
  <si>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</si>
  <si>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</si>
  <si>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</si>
  <si>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</si>
  <si>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</si>
  <si>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</si>
  <si>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</si>
  <si>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</si>
  <si>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</si>
  <si>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</si>
  <si>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</si>
  <si>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</si>
  <si>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</si>
  <si>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</si>
  <si>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</si>
  <si>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</si>
  <si>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</si>
  <si>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</si>
  <si>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</si>
  <si>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</si>
  <si>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</si>
  <si>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</si>
  <si>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</si>
  <si>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</si>
  <si>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</si>
  <si>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</si>
  <si>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</si>
  <si>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</si>
  <si>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</si>
  <si>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</si>
  <si>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</si>
  <si>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</si>
  <si>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</si>
  <si>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</si>
  <si>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</si>
  <si>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</si>
  <si>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</si>
  <si>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</si>
  <si>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</si>
  <si>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</si>
  <si>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</si>
  <si>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</si>
  <si>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</si>
  <si>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</si>
  <si>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</si>
  <si>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</si>
  <si>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</si>
  <si>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</si>
  <si>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</si>
  <si>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</si>
  <si>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</si>
  <si>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</si>
  <si>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</si>
  <si>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</si>
  <si>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</si>
  <si>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</si>
  <si>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</si>
  <si>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</si>
  <si>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</si>
  <si>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</si>
  <si>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</si>
  <si>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</si>
  <si>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</si>
  <si>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</si>
  <si>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</si>
  <si>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</si>
  <si>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</si>
  <si>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</si>
  <si>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</si>
  <si>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</si>
  <si>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</si>
  <si>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</si>
  <si>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</si>
  <si>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</si>
  <si>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</si>
  <si>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</si>
  <si>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</si>
  <si>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</si>
  <si>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</si>
  <si>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</si>
  <si>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</si>
  <si>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</si>
  <si>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</si>
  <si>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</si>
  <si>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</si>
  <si>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</si>
  <si>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</si>
  <si>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</si>
  <si>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</si>
  <si>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</si>
  <si>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</si>
  <si>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</si>
  <si>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</si>
  <si>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</si>
  <si>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</si>
  <si>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</si>
  <si>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</si>
  <si>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</si>
  <si>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</si>
  <si>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</si>
  <si>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</si>
  <si>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</si>
  <si>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</si>
  <si>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</si>
  <si>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</si>
  <si>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</si>
  <si>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</si>
  <si>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</si>
  <si>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</si>
  <si>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</si>
  <si>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</si>
  <si>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</si>
  <si>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</si>
  <si>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</si>
  <si>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</si>
  <si>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</si>
  <si>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</si>
  <si>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</si>
  <si>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</si>
  <si>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</si>
  <si>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</si>
  <si>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</si>
  <si>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</si>
  <si>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</si>
  <si>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</si>
  <si>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</si>
  <si>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</si>
  <si>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</si>
  <si>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</si>
  <si>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</si>
  <si>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</si>
  <si>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</si>
  <si>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</si>
  <si>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</si>
  <si>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</si>
  <si>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</si>
  <si>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</si>
  <si>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</si>
  <si>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</si>
  <si>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</si>
  <si>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</si>
  <si>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</si>
  <si>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</si>
  <si>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</si>
  <si>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</si>
  <si>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</si>
  <si>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</si>
  <si>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</si>
  <si>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</si>
  <si>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</si>
  <si>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</si>
  <si>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</si>
  <si>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</si>
  <si>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</si>
  <si>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</si>
  <si>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</si>
  <si>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</si>
  <si>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</si>
  <si>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</si>
  <si>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</si>
  <si>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</si>
  <si>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</si>
  <si>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</si>
  <si>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</si>
  <si>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</si>
  <si>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</si>
  <si>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</si>
  <si>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</si>
  <si>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</si>
  <si>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</si>
  <si>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</si>
  <si>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</si>
  <si>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</si>
  <si>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</si>
  <si>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</si>
  <si>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</si>
  <si>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</si>
  <si>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</si>
  <si>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</si>
  <si>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</si>
  <si>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</si>
  <si>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</si>
  <si>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</si>
  <si>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</si>
  <si>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</si>
  <si>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</si>
  <si>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</si>
  <si>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</si>
  <si>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</si>
  <si>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</si>
  <si>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</si>
  <si>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</si>
  <si>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</si>
  <si>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</si>
  <si>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</si>
  <si>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</si>
  <si>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</si>
  <si>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</si>
  <si>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</si>
  <si>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</si>
  <si>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</si>
  <si>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</si>
  <si>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</si>
  <si>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</si>
  <si>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</si>
  <si>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</si>
  <si>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</si>
  <si>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</si>
  <si>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</si>
  <si>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</si>
  <si>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</si>
  <si>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</si>
  <si>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</si>
  <si>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</si>
  <si>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</si>
  <si>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</si>
  <si>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</si>
  <si>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</si>
  <si>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</si>
  <si>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</si>
  <si>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</si>
  <si>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</si>
  <si>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</si>
  <si>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</si>
  <si>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</si>
  <si>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</si>
  <si>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</si>
  <si>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</si>
  <si>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</si>
  <si>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</si>
  <si>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</si>
  <si>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</si>
  <si>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</si>
  <si>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</si>
  <si>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</si>
  <si>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</si>
  <si>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</si>
  <si>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</si>
  <si>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</si>
  <si>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</si>
  <si>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</si>
  <si>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</si>
  <si>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</si>
  <si>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</si>
  <si>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</si>
  <si>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</si>
  <si>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</si>
  <si>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</si>
  <si>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</si>
  <si>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</si>
  <si>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</si>
  <si>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</si>
  <si>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</si>
  <si>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</si>
  <si>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</si>
  <si>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</si>
  <si>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</si>
  <si>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</si>
  <si>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</si>
  <si>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</si>
  <si>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</si>
  <si>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</si>
  <si>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</si>
  <si>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</si>
  <si>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</si>
  <si>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</si>
  <si>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</si>
  <si>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</si>
  <si>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</si>
  <si>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</si>
  <si>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</si>
  <si>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</si>
  <si>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</si>
  <si>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</si>
  <si>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</si>
  <si>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</si>
  <si>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</si>
  <si>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</si>
  <si>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</si>
  <si>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</si>
  <si>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</si>
  <si>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</si>
  <si>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</si>
  <si>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</si>
  <si>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</si>
  <si>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</si>
  <si>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</si>
  <si>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</si>
  <si>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</si>
  <si>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</si>
  <si>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</si>
  <si>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</si>
  <si>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</si>
  <si>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</si>
  <si>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</si>
  <si>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</si>
  <si>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</si>
  <si>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</si>
  <si>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</si>
  <si>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</si>
  <si>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</si>
  <si>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</si>
  <si>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</si>
  <si>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</si>
  <si>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</si>
  <si>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</si>
  <si>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</si>
  <si>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</si>
  <si>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</si>
  <si>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</si>
  <si>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</si>
  <si>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</si>
  <si>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</si>
  <si>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</si>
  <si>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</si>
  <si>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</si>
  <si>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</si>
  <si>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</si>
  <si>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</si>
  <si>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</si>
  <si>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</si>
  <si>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</si>
  <si>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</si>
  <si>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</si>
  <si>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</si>
  <si>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</si>
  <si>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</si>
  <si>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</si>
  <si>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</si>
  <si>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</si>
  <si>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</si>
  <si>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</si>
  <si>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</si>
  <si>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</si>
  <si>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</si>
  <si>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</si>
  <si>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</si>
  <si>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</si>
  <si>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</si>
  <si>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</si>
  <si>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</si>
  <si>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</si>
  <si>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</si>
  <si>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</si>
  <si>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</si>
  <si>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</si>
  <si>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</si>
  <si>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</si>
  <si>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</si>
  <si>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</si>
  <si>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</si>
  <si>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</si>
  <si>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</si>
  <si>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</si>
  <si>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</si>
  <si>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</si>
  <si>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</si>
  <si>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</si>
  <si>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</si>
  <si>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</si>
  <si>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</si>
  <si>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</si>
  <si>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</si>
  <si>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</si>
  <si>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</si>
  <si>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</si>
  <si>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</si>
  <si>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</si>
  <si>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</si>
  <si>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</si>
  <si>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</si>
  <si>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</si>
  <si>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</si>
  <si>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</si>
  <si>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</si>
  <si>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</si>
  <si>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</si>
  <si>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</si>
  <si>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</si>
  <si>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</si>
  <si>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</si>
  <si>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</si>
  <si>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</si>
  <si>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</si>
  <si>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</si>
  <si>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</si>
  <si>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</si>
  <si>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</si>
  <si>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</si>
  <si>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</si>
  <si>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</si>
  <si>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</si>
  <si>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</si>
  <si>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</si>
  <si>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</si>
  <si>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</si>
  <si>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</si>
  <si>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</si>
  <si>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</si>
  <si>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</si>
  <si>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</si>
  <si>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</si>
  <si>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</si>
  <si>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</si>
  <si>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</si>
  <si>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</si>
  <si>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</si>
  <si>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</si>
  <si>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</si>
  <si>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</si>
  <si>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</si>
  <si>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</si>
  <si>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</si>
  <si>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</si>
  <si>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</si>
  <si>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</si>
  <si>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</si>
  <si>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</si>
  <si>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</si>
  <si>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</si>
  <si>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</si>
  <si>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</si>
  <si>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</si>
  <si>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</si>
  <si>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</si>
  <si>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</si>
  <si>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</si>
  <si>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</si>
  <si>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</si>
  <si>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</si>
  <si>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</si>
  <si>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</si>
  <si>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</si>
  <si>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</si>
  <si>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</si>
  <si>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</si>
  <si>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</si>
  <si>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</si>
  <si>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</si>
  <si>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</si>
  <si>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</si>
  <si>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</si>
  <si>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</si>
  <si>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</si>
  <si>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</si>
  <si>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</si>
  <si>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</si>
  <si>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</si>
  <si>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</si>
  <si>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</si>
  <si>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</si>
  <si>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</si>
  <si>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</si>
  <si>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</si>
  <si>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</si>
  <si>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</si>
  <si>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</si>
  <si>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</si>
  <si>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</si>
  <si>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</si>
  <si>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</si>
  <si>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</si>
  <si>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</si>
  <si>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</si>
  <si>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</si>
  <si>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</si>
  <si>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</si>
  <si>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</si>
  <si>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</si>
  <si>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</si>
  <si>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</si>
  <si>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</si>
  <si>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</si>
  <si>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</si>
  <si>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</si>
  <si>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</si>
  <si>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</si>
  <si>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</si>
  <si>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</si>
  <si>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</si>
  <si>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</si>
  <si>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</si>
  <si>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</si>
  <si>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</si>
  <si>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</si>
  <si>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</si>
  <si>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</si>
  <si>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</si>
  <si>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</si>
  <si>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</si>
  <si>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</si>
  <si>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</si>
  <si>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</si>
  <si>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</si>
  <si>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</si>
  <si>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</si>
  <si>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</si>
  <si>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</si>
  <si>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</si>
  <si>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</si>
  <si>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</si>
  <si>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</si>
  <si>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</si>
  <si>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</si>
  <si>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</si>
  <si>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</si>
  <si>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</si>
  <si>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</si>
  <si>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</si>
  <si>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</si>
  <si>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</si>
  <si>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</si>
  <si>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</si>
  <si>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</si>
  <si>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</si>
  <si>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</si>
  <si>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</si>
  <si>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</si>
  <si>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</si>
  <si>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</si>
  <si>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</si>
  <si>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</si>
  <si>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</si>
  <si>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</si>
  <si>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</si>
  <si>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</si>
  <si>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</si>
  <si>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</si>
  <si>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</si>
  <si>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</si>
  <si>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</si>
  <si>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</si>
  <si>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</si>
  <si>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</si>
  <si>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</si>
  <si>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</si>
  <si>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</si>
  <si>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</si>
  <si>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</si>
  <si>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</si>
  <si>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</si>
  <si>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</si>
  <si>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</si>
  <si>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</si>
  <si>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</si>
  <si>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</si>
  <si>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</si>
  <si>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</si>
  <si>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</si>
  <si>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</si>
  <si>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</si>
  <si>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</si>
  <si>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</si>
  <si>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</si>
  <si>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</si>
  <si>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</si>
  <si>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</si>
  <si>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</si>
  <si>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</si>
  <si>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</si>
  <si>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</si>
  <si>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</si>
  <si>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</si>
  <si>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</si>
  <si>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</si>
  <si>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</si>
  <si>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</si>
  <si>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</si>
  <si>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</si>
  <si>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</si>
  <si>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</si>
  <si>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</si>
  <si>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</si>
  <si>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</si>
  <si>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</si>
  <si>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</si>
  <si>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</si>
  <si>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</si>
  <si>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</si>
  <si>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</si>
  <si>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</si>
  <si>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</si>
  <si>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</si>
  <si>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</si>
  <si>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</si>
  <si>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</si>
  <si>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</si>
  <si>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</si>
  <si>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</si>
  <si>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</si>
  <si>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</si>
  <si>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</si>
  <si>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</si>
  <si>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</si>
  <si>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</si>
  <si>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</si>
  <si>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</si>
  <si>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</si>
  <si>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</si>
  <si>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</si>
  <si>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</si>
  <si>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</si>
  <si>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</si>
  <si>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</si>
  <si>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</si>
  <si>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</si>
  <si>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</si>
  <si>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</si>
  <si>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</si>
  <si>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</si>
  <si>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</si>
  <si>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</si>
  <si>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</si>
  <si>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</si>
  <si>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</si>
  <si>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</si>
  <si>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</si>
  <si>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</si>
  <si>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</si>
  <si>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</si>
  <si>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</si>
  <si>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</si>
  <si>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</si>
  <si>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</si>
  <si>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</si>
  <si>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</si>
  <si>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</si>
  <si>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</si>
  <si>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</si>
  <si>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</si>
  <si>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</si>
  <si>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</si>
  <si>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</si>
  <si>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</si>
  <si>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</si>
  <si>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</si>
  <si>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</si>
  <si>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</si>
  <si>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</si>
  <si>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</si>
  <si>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</si>
  <si>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</si>
  <si>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</si>
  <si>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</si>
  <si>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</si>
  <si>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</si>
  <si>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</si>
  <si>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</si>
  <si>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</si>
  <si>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</si>
  <si>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</si>
  <si>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</si>
  <si>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</si>
  <si>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</si>
  <si>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</si>
  <si>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</si>
  <si>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</si>
  <si>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</si>
  <si>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</si>
  <si>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</si>
  <si>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</si>
  <si>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</si>
  <si>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</si>
  <si>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</si>
  <si>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</si>
  <si>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</si>
  <si>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</si>
  <si>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</si>
  <si>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</si>
  <si>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</si>
  <si>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</si>
  <si>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</si>
  <si>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</si>
  <si>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</si>
  <si>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</si>
  <si>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</si>
  <si>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</si>
  <si>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</si>
  <si>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</si>
  <si>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</si>
  <si>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</si>
  <si>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</si>
  <si>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</si>
  <si>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</si>
  <si>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</si>
  <si>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</si>
  <si>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</si>
  <si>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</si>
  <si>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</si>
  <si>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</si>
  <si>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</si>
  <si>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</si>
  <si>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</si>
  <si>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</si>
  <si>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</si>
  <si>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</si>
  <si>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</si>
  <si>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</si>
  <si>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</si>
  <si>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</si>
  <si>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</si>
  <si>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</si>
  <si>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</si>
  <si>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</si>
  <si>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</si>
  <si>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</si>
  <si>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</si>
  <si>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</si>
  <si>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</si>
  <si>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</si>
  <si>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</si>
  <si>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</si>
  <si>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</si>
  <si>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</si>
  <si>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</si>
  <si>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</si>
  <si>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</si>
  <si>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</si>
  <si>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</si>
  <si>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</si>
  <si>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</si>
  <si>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</si>
  <si>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</si>
  <si>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</si>
  <si>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</si>
  <si>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</si>
  <si>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</si>
  <si>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</si>
  <si>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</si>
  <si>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</si>
  <si>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</si>
  <si>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</si>
  <si>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</si>
  <si>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</si>
  <si>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</si>
  <si>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</si>
  <si>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</si>
  <si>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</si>
  <si>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</si>
  <si>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</si>
  <si>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</si>
  <si>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</si>
  <si>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</si>
  <si>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</si>
  <si>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</si>
  <si>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</si>
  <si>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</si>
  <si>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</si>
  <si>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</si>
  <si>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</si>
  <si>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</si>
  <si>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</si>
  <si>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</si>
  <si>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</si>
  <si>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</si>
  <si>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</si>
  <si>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</si>
  <si>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</si>
  <si>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</si>
  <si>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</si>
  <si>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</si>
  <si>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</si>
  <si>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</si>
  <si>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</si>
  <si>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</si>
  <si>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</si>
  <si>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</si>
  <si>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</si>
  <si>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</si>
  <si>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</si>
  <si>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</si>
  <si>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</si>
  <si>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</si>
  <si>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</si>
  <si>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</si>
  <si>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</si>
  <si>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</si>
  <si>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</si>
  <si>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</si>
  <si>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</si>
  <si>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</si>
  <si>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</si>
  <si>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</si>
  <si>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</si>
  <si>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</si>
  <si>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</si>
  <si>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</si>
  <si>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</si>
  <si>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</si>
  <si>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</si>
  <si>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</si>
  <si>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</si>
  <si>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</si>
  <si>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</si>
  <si>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</si>
  <si>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</si>
  <si>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</si>
  <si>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</si>
  <si>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</si>
  <si>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</si>
  <si>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</si>
  <si>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</si>
  <si>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</si>
  <si>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</si>
  <si>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</si>
  <si>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</si>
  <si>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</si>
  <si>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</si>
  <si>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</si>
  <si>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</si>
  <si>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</si>
  <si>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</si>
  <si>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</si>
  <si>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</si>
  <si>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</si>
  <si>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</si>
  <si>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</si>
  <si>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</si>
  <si>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</si>
  <si>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</si>
  <si>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</si>
  <si>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</si>
  <si>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</si>
  <si>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</si>
  <si>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</si>
  <si>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</si>
  <si>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</si>
  <si>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</si>
  <si>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</si>
  <si>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</si>
  <si>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</si>
  <si>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</si>
  <si>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</si>
  <si>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</si>
  <si>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</si>
  <si>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</si>
  <si>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</si>
  <si>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</si>
  <si>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</si>
  <si>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</si>
  <si>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</si>
  <si>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</si>
  <si>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</si>
  <si>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</si>
  <si>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</si>
  <si>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</si>
  <si>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</si>
  <si>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</si>
  <si>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</si>
  <si>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</si>
  <si>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</si>
  <si>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</si>
  <si>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</si>
  <si>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</si>
  <si>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</si>
  <si>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</si>
  <si>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</si>
  <si>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</si>
  <si>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</si>
  <si>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</si>
  <si>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</si>
  <si>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</si>
  <si>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</si>
  <si>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</si>
  <si>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</si>
  <si>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</si>
  <si>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</si>
  <si>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</si>
  <si>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</si>
  <si>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</si>
  <si>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</si>
  <si>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</si>
  <si>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</si>
  <si>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</si>
  <si>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</si>
  <si>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</si>
  <si>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</si>
  <si>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</si>
  <si>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</si>
  <si>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</si>
  <si>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</si>
  <si>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</si>
  <si>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</si>
  <si>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</si>
  <si>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</si>
  <si>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</si>
  <si>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</si>
  <si>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</si>
  <si>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</si>
  <si>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</si>
  <si>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</si>
  <si>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</si>
  <si>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</si>
  <si>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</si>
  <si>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</si>
  <si>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</si>
  <si>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</si>
  <si>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</si>
  <si>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</si>
  <si>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</si>
  <si>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</si>
  <si>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</si>
  <si>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</si>
  <si>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</si>
  <si>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</si>
  <si>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</si>
  <si>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</si>
  <si>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</si>
  <si>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</si>
  <si>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</si>
  <si>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</si>
  <si>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</si>
  <si>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</si>
  <si>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</si>
  <si>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</si>
  <si>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</si>
  <si>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</si>
  <si>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</si>
  <si>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</si>
  <si>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</si>
  <si>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</si>
  <si>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</si>
  <si>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</si>
  <si>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</si>
  <si>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</si>
  <si>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</si>
  <si>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</si>
  <si>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</si>
  <si>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</si>
  <si>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</si>
  <si>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</si>
  <si>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</si>
  <si>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</si>
  <si>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</si>
  <si>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</si>
  <si>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</si>
  <si>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</si>
  <si>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</si>
  <si>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</si>
  <si>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</si>
  <si>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</si>
  <si>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</si>
  <si>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</si>
  <si>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</si>
  <si>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</si>
  <si>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</si>
  <si>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</si>
  <si>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</si>
  <si>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</si>
  <si>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</si>
  <si>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</si>
  <si>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</si>
  <si>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</si>
  <si>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</si>
  <si>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</si>
  <si>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</si>
  <si>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</si>
  <si>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</si>
  <si>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</si>
  <si>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</si>
  <si>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</si>
  <si>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</si>
  <si>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</si>
  <si>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</si>
  <si>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</si>
  <si>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</si>
  <si>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</si>
  <si>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</si>
  <si>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</si>
  <si>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</si>
  <si>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</si>
  <si>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</si>
  <si>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</si>
  <si>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</si>
  <si>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</si>
  <si>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</si>
  <si>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</si>
  <si>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</si>
  <si>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</si>
  <si>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</si>
  <si>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</si>
  <si>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</si>
  <si>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</si>
  <si>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</si>
  <si>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</si>
  <si>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</si>
  <si>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</si>
  <si>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</si>
  <si>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</si>
  <si>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</si>
  <si>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</si>
  <si>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</si>
  <si>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</si>
  <si>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</si>
  <si>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</si>
  <si>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</si>
  <si>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</si>
  <si>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</si>
  <si>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</si>
  <si>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</si>
  <si>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</si>
  <si>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</si>
  <si>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</si>
  <si>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</si>
  <si>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</si>
  <si>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</si>
  <si>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</si>
  <si>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</si>
  <si>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</si>
  <si>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</si>
  <si>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</si>
  <si>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</si>
  <si>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</si>
  <si>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</si>
  <si>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</si>
  <si>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</si>
  <si>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</si>
  <si>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</si>
  <si>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</si>
  <si>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</si>
  <si>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</si>
  <si>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</si>
  <si>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</si>
  <si>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</si>
  <si>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</si>
  <si>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</si>
  <si>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</si>
  <si>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</si>
  <si>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</si>
  <si>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</si>
  <si>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</si>
  <si>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</si>
  <si>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</si>
  <si>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</si>
  <si>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</si>
  <si>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</si>
  <si>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</si>
  <si>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</si>
  <si>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</si>
  <si>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</si>
  <si>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</si>
  <si>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</si>
  <si>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</si>
  <si>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</si>
  <si>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</si>
  <si>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</si>
  <si>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</si>
  <si>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</si>
  <si>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</si>
  <si>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</si>
  <si>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</si>
  <si>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</si>
  <si>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</si>
  <si>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</si>
  <si>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</si>
  <si>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</si>
  <si>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</si>
  <si>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</si>
  <si>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</si>
  <si>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</si>
  <si>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</si>
  <si>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</si>
  <si>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</si>
  <si>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</si>
  <si>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</si>
  <si>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</si>
  <si>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</si>
  <si>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</si>
  <si>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</si>
  <si>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</si>
  <si>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</si>
  <si>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</si>
  <si>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</si>
  <si>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</si>
  <si>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</si>
  <si>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</si>
  <si>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</si>
  <si>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</si>
  <si>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</si>
  <si>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</si>
  <si>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</si>
  <si>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</si>
  <si>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</si>
  <si>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</si>
  <si>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</si>
  <si>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</si>
  <si>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</si>
  <si>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</si>
  <si>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</si>
  <si>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</si>
  <si>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</si>
  <si>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</si>
  <si>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</si>
  <si>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</si>
  <si>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</si>
  <si>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</si>
  <si>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</si>
  <si>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</si>
  <si>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</si>
  <si>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</si>
  <si>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</si>
  <si>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</si>
  <si>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</si>
  <si>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</si>
  <si>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</si>
  <si>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</si>
  <si>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</si>
  <si>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</si>
  <si>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</si>
  <si>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</si>
  <si>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</si>
  <si>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</si>
  <si>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</si>
  <si>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</si>
  <si>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</si>
  <si>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</si>
  <si>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</si>
  <si>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</si>
  <si>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</si>
  <si>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</si>
  <si>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</si>
  <si>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</si>
  <si>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</si>
  <si>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</si>
  <si>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</si>
  <si>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</si>
  <si>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</si>
  <si>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</si>
  <si>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</si>
  <si>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</si>
  <si>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</si>
  <si>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</si>
  <si>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</si>
  <si>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</si>
  <si>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</si>
  <si>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</si>
  <si>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</si>
  <si>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</si>
  <si>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</si>
  <si>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</si>
  <si>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</si>
  <si>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</si>
  <si>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</si>
  <si>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</si>
  <si>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</si>
  <si>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</si>
  <si>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</si>
  <si>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</si>
  <si>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</si>
  <si>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</si>
  <si>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</si>
  <si>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</si>
  <si>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</si>
  <si>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</si>
  <si>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</si>
  <si>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</si>
  <si>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</si>
  <si>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</si>
  <si>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</si>
  <si>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</si>
  <si>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</si>
  <si>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</si>
  <si>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</si>
  <si>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</si>
  <si>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</si>
  <si>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</si>
  <si>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</si>
  <si>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</si>
  <si>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</si>
  <si>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</si>
  <si>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</si>
  <si>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</si>
  <si>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</si>
  <si>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</si>
  <si>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</si>
  <si>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</si>
  <si>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</si>
  <si>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</si>
  <si>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</si>
  <si>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</si>
  <si>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</si>
  <si>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</si>
  <si>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</si>
  <si>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</si>
  <si>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</si>
  <si>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</si>
  <si>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</si>
  <si>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</si>
  <si>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</si>
  <si>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</si>
  <si>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</si>
  <si>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</si>
  <si>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</si>
  <si>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</si>
  <si>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</si>
  <si>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</si>
  <si>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</si>
  <si>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</si>
  <si>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</si>
  <si>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</si>
  <si>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</si>
  <si>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</si>
  <si>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</si>
  <si>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</si>
  <si>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</si>
  <si>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</si>
  <si>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</si>
  <si>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</si>
  <si>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</si>
  <si>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</si>
  <si>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</si>
  <si>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</si>
  <si>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</si>
  <si>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</si>
  <si>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</si>
  <si>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</si>
  <si>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</si>
  <si>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</si>
  <si>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</si>
  <si>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</si>
  <si>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</si>
  <si>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</si>
  <si>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</si>
  <si>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</si>
  <si>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</si>
  <si>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</si>
  <si>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</si>
  <si>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</si>
  <si>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</si>
  <si>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</si>
  <si>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</si>
  <si>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</si>
  <si>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</si>
  <si>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</si>
  <si>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</si>
  <si>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</si>
  <si>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</si>
  <si>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</si>
  <si>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</si>
  <si>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</si>
  <si>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</si>
  <si>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</si>
  <si>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</si>
  <si>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</si>
  <si>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</si>
  <si>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</si>
  <si>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</si>
  <si>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</si>
  <si>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</si>
  <si>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</si>
  <si>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</si>
  <si>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</si>
  <si>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</si>
  <si>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</si>
  <si>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</si>
  <si>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</si>
  <si>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</si>
  <si>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</si>
  <si>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</si>
  <si>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</si>
  <si>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</si>
  <si>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</si>
  <si>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</si>
  <si>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</si>
  <si>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</si>
  <si>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</si>
  <si>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</si>
  <si>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</si>
  <si>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</si>
  <si>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</si>
  <si>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</si>
  <si>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</si>
  <si>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</si>
  <si>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</si>
  <si>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</si>
  <si>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</si>
  <si>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</si>
  <si>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</si>
  <si>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</si>
  <si>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</si>
  <si>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</si>
  <si>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</si>
  <si>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</si>
  <si>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</si>
  <si>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</si>
  <si>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</si>
  <si>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</si>
  <si>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</si>
  <si>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</si>
  <si>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</si>
  <si>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</si>
  <si>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</si>
  <si>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</si>
  <si>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</si>
  <si>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</si>
  <si>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</si>
  <si>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</si>
  <si>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</si>
  <si>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</si>
  <si>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</si>
  <si>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</si>
  <si>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</si>
  <si>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</si>
  <si>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</si>
  <si>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</si>
  <si>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</si>
  <si>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</si>
  <si>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</si>
  <si>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</si>
  <si>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</si>
  <si>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</si>
  <si>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</si>
  <si>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</si>
  <si>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</si>
  <si>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</si>
  <si>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</si>
  <si>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</si>
  <si>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</si>
  <si>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</si>
  <si>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</si>
  <si>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</si>
  <si>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</si>
  <si>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</si>
  <si>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</si>
  <si>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</si>
  <si>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</si>
  <si>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</si>
  <si>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</si>
  <si>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</si>
  <si>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</si>
  <si>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</si>
  <si>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</si>
  <si>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</si>
  <si>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</si>
  <si>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</si>
  <si>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</si>
  <si>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</si>
  <si>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</si>
  <si>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</si>
  <si>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</si>
  <si>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</si>
  <si>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</si>
  <si>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</si>
  <si>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</si>
  <si>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</si>
  <si>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</si>
  <si>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</si>
  <si>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</si>
  <si>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</si>
  <si>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</si>
  <si>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</si>
  <si>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</si>
  <si>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</si>
  <si>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</si>
  <si>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</si>
  <si>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</si>
  <si>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</si>
  <si>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</si>
  <si>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</si>
  <si>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</si>
  <si>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</si>
  <si>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</si>
  <si>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</si>
  <si>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</si>
  <si>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</si>
  <si>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</si>
  <si>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</si>
  <si>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</si>
  <si>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</si>
  <si>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</si>
  <si>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</si>
  <si>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</si>
  <si>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</si>
  <si>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</si>
  <si>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</si>
  <si>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</si>
  <si>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</si>
  <si>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</si>
  <si>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</si>
  <si>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</si>
  <si>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</si>
  <si>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</si>
  <si>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</si>
  <si>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</si>
  <si>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</si>
  <si>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</si>
  <si>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</si>
  <si>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</si>
  <si>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</si>
  <si>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</si>
  <si>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</si>
  <si>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</si>
  <si>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</si>
  <si>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</si>
  <si>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</si>
  <si>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</si>
  <si>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</si>
  <si>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</si>
  <si>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</si>
  <si>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</si>
  <si>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</si>
  <si>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</si>
  <si>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</si>
  <si>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</si>
  <si>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</si>
  <si>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</si>
  <si>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</si>
  <si>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</si>
  <si>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</si>
  <si>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</si>
  <si>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</si>
  <si>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</si>
  <si>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</si>
  <si>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</si>
  <si>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</si>
  <si>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</si>
  <si>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</si>
  <si>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</si>
  <si>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</si>
  <si>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</si>
  <si>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</si>
  <si>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</si>
  <si>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</si>
  <si>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</si>
  <si>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</si>
  <si>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</si>
  <si>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</si>
  <si>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</si>
  <si>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</si>
  <si>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</si>
  <si>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</si>
  <si>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</si>
  <si>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</si>
  <si>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</si>
  <si>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</si>
  <si>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</si>
  <si>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</si>
  <si>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</si>
  <si>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</si>
  <si>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</si>
  <si>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</si>
  <si>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</si>
  <si>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</si>
  <si>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</si>
  <si>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</si>
  <si>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</si>
  <si>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</si>
  <si>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</si>
  <si>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</si>
  <si>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</si>
  <si>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</si>
  <si>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</si>
  <si>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</si>
  <si>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</si>
  <si>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</si>
  <si>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</si>
  <si>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</si>
  <si>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</si>
  <si>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</si>
  <si>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</si>
  <si>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</si>
  <si>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</si>
  <si>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</si>
  <si>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</si>
  <si>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</si>
  <si>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</si>
  <si>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</si>
  <si>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</si>
  <si>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</si>
  <si>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</si>
  <si>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</si>
  <si>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</si>
  <si>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</si>
  <si>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</si>
  <si>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</si>
  <si>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</si>
  <si>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</si>
  <si>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</si>
  <si>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</si>
  <si>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</si>
  <si>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</si>
  <si>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</si>
  <si>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</si>
  <si>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</si>
  <si>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</si>
  <si>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</si>
  <si>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</si>
  <si>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</si>
  <si>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</si>
  <si>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</si>
  <si>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</si>
  <si>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</si>
  <si>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</si>
  <si>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</si>
  <si>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</si>
  <si>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</si>
  <si>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</si>
  <si>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</si>
  <si>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</si>
  <si>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</si>
  <si>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</si>
  <si>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</si>
  <si>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</si>
  <si>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</si>
  <si>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</si>
  <si>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</si>
  <si>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</si>
  <si>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</si>
  <si>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</si>
  <si>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</si>
  <si>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</si>
  <si>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</si>
  <si>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</si>
  <si>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</si>
  <si>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</si>
  <si>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</si>
  <si>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</si>
  <si>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</si>
  <si>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</si>
  <si>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</si>
  <si>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</si>
  <si>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</si>
  <si>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</si>
  <si>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</si>
  <si>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</si>
  <si>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</si>
  <si>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</si>
  <si>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</si>
  <si>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</si>
  <si>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</si>
  <si>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</si>
  <si>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</si>
  <si>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</si>
  <si>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</si>
  <si>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</si>
  <si>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</si>
  <si>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</si>
  <si>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</si>
  <si>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</si>
  <si>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</si>
  <si>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</si>
  <si>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</si>
  <si>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</si>
  <si>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</si>
  <si>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</si>
  <si>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</si>
  <si>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</si>
  <si>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</si>
  <si>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</si>
  <si>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</si>
  <si>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</si>
  <si>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</si>
  <si>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</si>
  <si>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</si>
  <si>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</si>
  <si>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</si>
  <si>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</si>
  <si>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</si>
  <si>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</si>
  <si>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</si>
  <si>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</si>
  <si>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</si>
  <si>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</si>
  <si>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</si>
  <si>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</si>
  <si>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</si>
  <si>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</si>
  <si>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</si>
  <si>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</si>
  <si>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</si>
  <si>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</si>
  <si>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</si>
  <si>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</si>
  <si>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</si>
  <si>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</si>
  <si>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</si>
  <si>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</si>
  <si>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</si>
  <si>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</si>
  <si>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</si>
  <si>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</si>
  <si>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</si>
  <si>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</si>
  <si>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</si>
  <si>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</si>
  <si>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</si>
  <si>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</si>
  <si>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</si>
  <si>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</si>
  <si>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</si>
  <si>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</si>
  <si>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</si>
  <si>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</si>
  <si>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</si>
  <si>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</si>
  <si>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</si>
  <si>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</si>
  <si>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</si>
  <si>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</si>
  <si>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</si>
  <si>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</si>
  <si>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</si>
  <si>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</si>
  <si>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</si>
  <si>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</si>
  <si>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</si>
  <si>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</si>
  <si>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</si>
  <si>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</si>
  <si>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</si>
  <si>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</si>
  <si>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</si>
  <si>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</si>
  <si>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</si>
  <si>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</si>
  <si>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</si>
  <si>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</si>
  <si>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</si>
  <si>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</si>
  <si>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</si>
  <si>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</si>
  <si>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</si>
  <si>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</si>
  <si>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</si>
  <si>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</si>
  <si>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</si>
  <si>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</si>
  <si>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</si>
  <si>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</si>
  <si>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</si>
  <si>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</si>
  <si>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</si>
  <si>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</si>
  <si>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</si>
  <si>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</si>
  <si>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</si>
  <si>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</si>
  <si>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</si>
  <si>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</si>
  <si>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</si>
  <si>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</si>
  <si>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</si>
  <si>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</si>
  <si>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</si>
  <si>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</si>
  <si>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</si>
  <si>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</si>
  <si>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</si>
  <si>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</si>
  <si>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</si>
  <si>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</si>
  <si>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</si>
  <si>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</si>
  <si>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</si>
  <si>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</si>
  <si>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</si>
  <si>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</si>
  <si>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</si>
  <si>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</si>
  <si>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</si>
  <si>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</si>
  <si>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</si>
  <si>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</si>
  <si>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</si>
  <si>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</si>
  <si>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</si>
  <si>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</si>
  <si>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</si>
  <si>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</si>
  <si>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</si>
  <si>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</si>
  <si>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</si>
  <si>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</si>
  <si>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</si>
  <si>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</si>
  <si>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</si>
  <si>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</si>
  <si>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</si>
  <si>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</si>
  <si>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</si>
  <si>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</si>
  <si>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</si>
  <si>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</si>
  <si>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</si>
  <si>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</si>
  <si>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</si>
  <si>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</si>
  <si>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</si>
  <si>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</si>
  <si>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</si>
  <si>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</si>
  <si>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</si>
  <si>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</si>
  <si>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</si>
  <si>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</si>
  <si>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</si>
  <si>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</si>
  <si>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</si>
  <si>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</si>
  <si>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</si>
  <si>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</si>
  <si>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</si>
  <si>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</si>
  <si>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</si>
  <si>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</si>
  <si>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</si>
  <si>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</si>
  <si>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</si>
  <si>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</si>
  <si>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</si>
  <si>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</si>
  <si>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</si>
  <si>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</si>
  <si>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</si>
  <si>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</si>
  <si>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</si>
  <si>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</si>
  <si>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</si>
  <si>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</si>
  <si>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</si>
  <si>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</si>
  <si>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</si>
  <si>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</si>
  <si>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</si>
  <si>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</si>
  <si>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</si>
  <si>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</si>
  <si>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</si>
  <si>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</si>
  <si>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</si>
  <si>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</si>
  <si>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</si>
  <si>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</si>
  <si>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</si>
  <si>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</si>
  <si>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</si>
  <si>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</si>
  <si>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</si>
  <si>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</si>
  <si>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</si>
  <si>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</si>
  <si>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</si>
  <si>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</si>
  <si>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</si>
  <si>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</si>
  <si>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</si>
  <si>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</si>
  <si>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</si>
  <si>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</si>
  <si>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</si>
  <si>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</si>
  <si>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</si>
  <si>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</si>
  <si>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</si>
  <si>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</si>
  <si>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</si>
  <si>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</si>
  <si>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</si>
  <si>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</si>
  <si>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</si>
  <si>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</si>
  <si>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</si>
  <si>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</si>
  <si>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</si>
  <si>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</si>
  <si>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</si>
  <si>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</si>
  <si>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</si>
  <si>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</si>
  <si>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</si>
  <si>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</si>
  <si>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</si>
  <si>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</si>
  <si>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</si>
  <si>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</si>
  <si>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</si>
  <si>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</si>
  <si>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</si>
  <si>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</si>
  <si>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</si>
  <si>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</si>
  <si>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</si>
  <si>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</si>
  <si>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</si>
  <si>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</si>
  <si>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</si>
  <si>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</si>
  <si>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</si>
  <si>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</si>
  <si>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</si>
  <si>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</si>
  <si>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</si>
  <si>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</si>
  <si>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</si>
  <si>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</si>
  <si>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</si>
  <si>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</si>
  <si>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</si>
  <si>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</si>
  <si>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</si>
  <si>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</si>
  <si>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</si>
  <si>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</si>
  <si>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</si>
  <si>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</si>
  <si>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</si>
  <si>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</si>
  <si>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</si>
  <si>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</si>
  <si>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</si>
  <si>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</si>
  <si>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</si>
  <si>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</si>
  <si>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</si>
  <si>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</si>
  <si>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</si>
  <si>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</si>
  <si>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</si>
  <si>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</si>
  <si>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</si>
  <si>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</si>
  <si>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</si>
  <si>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</si>
  <si>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</si>
  <si>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</si>
  <si>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</si>
  <si>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</si>
  <si>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</si>
  <si>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</si>
  <si>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</si>
  <si>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</si>
  <si>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</si>
  <si>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</si>
  <si>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</si>
  <si>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</si>
  <si>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</si>
  <si>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</si>
  <si>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</si>
  <si>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</si>
  <si>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</si>
  <si>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</si>
  <si>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</si>
  <si>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</si>
  <si>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</si>
  <si>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</si>
  <si>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</si>
  <si>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</si>
  <si>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</si>
  <si>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</si>
  <si>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</si>
  <si>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</si>
  <si>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</si>
  <si>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</si>
  <si>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</si>
  <si>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</si>
  <si>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</si>
  <si>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</si>
  <si>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</si>
  <si>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</si>
  <si>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</si>
  <si>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</si>
  <si>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</si>
  <si>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</si>
  <si>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</si>
  <si>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</si>
  <si>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</si>
  <si>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</si>
  <si>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</si>
  <si>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</si>
  <si>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</si>
  <si>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</si>
  <si>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</si>
  <si>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</si>
  <si>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</si>
  <si>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</si>
  <si>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</si>
  <si>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</si>
  <si>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</si>
  <si>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</si>
  <si>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</si>
  <si>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</si>
  <si>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</si>
  <si>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</si>
  <si>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</si>
  <si>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</si>
  <si>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</si>
  <si>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</si>
  <si>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</si>
  <si>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</si>
  <si>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</si>
  <si>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</si>
  <si>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</si>
  <si>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</si>
  <si>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</si>
  <si>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</si>
  <si>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</si>
  <si>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</si>
  <si>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</si>
  <si>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</si>
  <si>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</si>
  <si>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</si>
  <si>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</si>
  <si>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</si>
  <si>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</si>
  <si>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</si>
  <si>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</si>
  <si>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</si>
  <si>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</si>
  <si>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</si>
  <si>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</si>
  <si>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</si>
  <si>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</si>
  <si>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</si>
  <si>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</si>
  <si>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</si>
  <si>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</si>
  <si>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</si>
  <si>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</si>
  <si>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</si>
  <si>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</si>
  <si>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</si>
  <si>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</si>
  <si>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</si>
  <si>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</si>
  <si>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</si>
  <si>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</si>
  <si>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</si>
  <si>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</si>
  <si>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</si>
  <si>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</si>
  <si>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</si>
  <si>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</si>
  <si>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</si>
  <si>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</si>
  <si>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</si>
  <si>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</si>
  <si>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</si>
  <si>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</si>
  <si>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</si>
  <si>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</si>
  <si>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</si>
  <si>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</si>
  <si>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</si>
  <si>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</si>
  <si>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</si>
  <si>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</si>
  <si>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</si>
  <si>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</si>
  <si>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</si>
  <si>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</si>
  <si>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</si>
  <si>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</si>
  <si>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</si>
  <si>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</si>
  <si>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</si>
  <si>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</si>
  <si>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</si>
  <si>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</si>
  <si>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</si>
  <si>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</si>
  <si>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</si>
  <si>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</si>
  <si>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</si>
  <si>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</si>
  <si>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</si>
  <si>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</si>
  <si>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</si>
  <si>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</si>
  <si>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</si>
  <si>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</si>
  <si>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</si>
  <si>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</si>
  <si>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</si>
  <si>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</si>
  <si>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</si>
  <si>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</si>
  <si>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</si>
  <si>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</si>
  <si>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</si>
  <si>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</si>
  <si>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</si>
  <si>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</si>
  <si>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</si>
  <si>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</si>
  <si>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</si>
  <si>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</si>
  <si>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</si>
  <si>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</si>
  <si>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</si>
  <si>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</si>
  <si>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</si>
  <si>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</si>
  <si>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</si>
  <si>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</si>
  <si>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</si>
  <si>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</si>
  <si>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</si>
  <si>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</si>
  <si>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</si>
  <si>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</si>
  <si>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</si>
  <si>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</si>
  <si>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</si>
  <si>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</si>
  <si>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</si>
  <si>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</si>
  <si>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</si>
  <si>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</si>
  <si>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</si>
  <si>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</si>
  <si>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</si>
  <si>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</si>
  <si>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</si>
  <si>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</si>
  <si>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</si>
  <si>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</si>
  <si>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</si>
  <si>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</si>
  <si>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</si>
  <si>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</si>
  <si>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</si>
  <si>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</si>
  <si>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</si>
  <si>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</si>
  <si>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</si>
  <si>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</si>
  <si>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</si>
  <si>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</si>
  <si>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</si>
  <si>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</si>
  <si>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</si>
  <si>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</si>
  <si>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</si>
  <si>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</si>
  <si>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</si>
  <si>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</si>
  <si>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</si>
  <si>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</si>
  <si>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</si>
  <si>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</si>
  <si>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</si>
  <si>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</si>
  <si>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</si>
  <si>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</si>
  <si>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</si>
  <si>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</si>
  <si>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</si>
  <si>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</si>
  <si>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</si>
  <si>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</si>
  <si>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</si>
  <si>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</si>
  <si>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</si>
  <si>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</si>
  <si>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</si>
  <si>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</si>
  <si>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</si>
  <si>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</si>
  <si>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</si>
  <si>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</si>
  <si>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</si>
  <si>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</si>
  <si>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</si>
  <si>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</si>
  <si>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</si>
  <si>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</si>
  <si>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</si>
  <si>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</si>
  <si>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</si>
  <si>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</si>
  <si>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</si>
  <si>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</si>
  <si>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</si>
  <si>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</si>
  <si>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</si>
  <si>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</si>
  <si>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</si>
  <si>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</si>
  <si>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</si>
  <si>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</si>
  <si>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</si>
  <si>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</si>
  <si>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</si>
  <si>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</si>
  <si>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</si>
  <si>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</si>
  <si>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</si>
  <si>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</si>
  <si>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</si>
  <si>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</si>
  <si>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</si>
  <si>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</si>
  <si>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</si>
  <si>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</si>
  <si>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</si>
  <si>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</si>
  <si>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</si>
  <si>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</si>
  <si>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</si>
  <si>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</si>
  <si>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</si>
  <si>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</si>
  <si>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</si>
  <si>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</si>
  <si>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</si>
  <si>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</si>
  <si>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</si>
  <si>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</si>
  <si>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</si>
  <si>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</si>
  <si>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</si>
  <si>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</si>
  <si>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</si>
  <si>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</si>
  <si>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</si>
  <si>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</si>
  <si>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</si>
  <si>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</si>
  <si>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</si>
  <si>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</si>
  <si>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</si>
  <si>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</si>
  <si>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</si>
  <si>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</si>
  <si>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</si>
  <si>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</si>
  <si>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</si>
  <si>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</si>
  <si>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</si>
  <si>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</si>
  <si>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</si>
  <si>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</si>
  <si>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</si>
  <si>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</si>
  <si>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</si>
  <si>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</si>
  <si>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</si>
  <si>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</si>
  <si>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</si>
  <si>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</si>
  <si>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</si>
  <si>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</si>
  <si>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</si>
  <si>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</si>
  <si>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</si>
  <si>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</si>
  <si>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</si>
  <si>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</si>
  <si>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</si>
  <si>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</si>
  <si>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</si>
  <si>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</si>
  <si>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</si>
  <si>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</si>
  <si>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</si>
  <si>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</si>
  <si>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</si>
  <si>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</si>
  <si>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</si>
  <si>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</si>
  <si>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</si>
  <si>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</si>
  <si>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</si>
  <si>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</si>
  <si>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</si>
  <si>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</si>
  <si>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</si>
  <si>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</si>
  <si>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</si>
  <si>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</si>
  <si>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</si>
  <si>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</si>
  <si>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</si>
  <si>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</si>
  <si>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</si>
  <si>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</si>
  <si>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</si>
  <si>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</si>
  <si>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</si>
  <si>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</si>
  <si>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</si>
  <si>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</si>
  <si>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</si>
  <si>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</si>
  <si>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</si>
  <si>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</si>
  <si>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</si>
  <si>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</si>
  <si>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</si>
  <si>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</si>
  <si>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</si>
  <si>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</si>
  <si>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</si>
  <si>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</si>
  <si>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</si>
  <si>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</si>
  <si>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</si>
  <si>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</si>
  <si>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</si>
  <si>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</si>
  <si>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</si>
  <si>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</si>
  <si>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</si>
  <si>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</si>
  <si>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</si>
  <si>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</si>
  <si>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</si>
  <si>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</si>
  <si>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</si>
  <si>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</si>
  <si>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</si>
  <si>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</si>
  <si>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</si>
  <si>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</si>
  <si>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</si>
  <si>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</si>
  <si>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</si>
  <si>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</si>
  <si>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</si>
  <si>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</si>
  <si>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</si>
  <si>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</si>
  <si>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</si>
  <si>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</si>
  <si>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</si>
  <si>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</si>
  <si>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</si>
  <si>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</si>
  <si>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</si>
  <si>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</si>
  <si>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</si>
  <si>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</si>
  <si>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</si>
  <si>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</si>
  <si>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</si>
  <si>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</si>
  <si>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</si>
  <si>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</si>
  <si>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</si>
  <si>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</si>
  <si>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</si>
  <si>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</si>
  <si>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</si>
  <si>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</si>
  <si>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</si>
  <si>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</si>
  <si>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</si>
  <si>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</si>
  <si>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</si>
  <si>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</si>
  <si>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</si>
  <si>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</si>
  <si>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</si>
  <si>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</si>
  <si>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</si>
  <si>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</si>
  <si>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</si>
  <si>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</si>
  <si>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</si>
  <si>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</si>
  <si>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</si>
  <si>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</si>
  <si>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</si>
  <si>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</si>
  <si>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</si>
  <si>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</si>
  <si>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</si>
  <si>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</si>
  <si>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</si>
  <si>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</si>
  <si>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</si>
  <si>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</si>
  <si>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</si>
  <si>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</si>
  <si>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</si>
  <si>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</si>
  <si>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</si>
  <si>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</si>
  <si>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</si>
  <si>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</si>
  <si>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</si>
  <si>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</si>
  <si>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</si>
  <si>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</si>
  <si>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</si>
  <si>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</si>
  <si>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</si>
  <si>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</si>
  <si>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</si>
  <si>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</si>
  <si>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</si>
  <si>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</si>
  <si>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</si>
  <si>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</si>
  <si>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</si>
  <si>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</si>
  <si>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</si>
  <si>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</si>
  <si>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</si>
  <si>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</si>
  <si>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</si>
  <si>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</si>
  <si>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</si>
  <si>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</si>
  <si>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</si>
  <si>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</si>
  <si>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</si>
  <si>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</si>
  <si>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</si>
  <si>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</si>
  <si>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</si>
  <si>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</si>
  <si>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</si>
  <si>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</si>
  <si>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</si>
  <si>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</si>
  <si>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</si>
  <si>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</si>
  <si>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</si>
  <si>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</si>
  <si>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</si>
  <si>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</si>
  <si>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</si>
  <si>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</si>
  <si>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</si>
  <si>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</si>
  <si>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</si>
  <si>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</si>
  <si>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</si>
  <si>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</si>
  <si>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</si>
  <si>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</si>
  <si>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</si>
  <si>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</si>
  <si>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</si>
  <si>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</si>
  <si>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</si>
  <si>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</si>
  <si>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</si>
  <si>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</si>
  <si>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</si>
  <si>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</si>
  <si>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</si>
  <si>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</si>
  <si>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</si>
  <si>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</si>
  <si>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</si>
  <si>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</si>
  <si>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</si>
  <si>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</si>
  <si>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</si>
  <si>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</si>
  <si>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</si>
  <si>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</si>
  <si>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</si>
  <si>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</si>
  <si>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</si>
  <si>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</si>
  <si>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</si>
  <si>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</si>
  <si>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</si>
  <si>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</si>
  <si>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</si>
  <si>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</si>
  <si>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</si>
  <si>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</si>
  <si>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</si>
  <si>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</si>
  <si>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</si>
  <si>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</si>
  <si>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</si>
  <si>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</si>
  <si>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</si>
  <si>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</si>
  <si>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</si>
  <si>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</si>
  <si>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</si>
  <si>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</si>
  <si>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</si>
  <si>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</si>
  <si>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</si>
  <si>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</si>
  <si>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</si>
  <si>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</si>
  <si>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</si>
  <si>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</si>
  <si>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</si>
  <si>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</si>
  <si>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</si>
  <si>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</si>
  <si>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</si>
  <si>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</si>
  <si>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</si>
  <si>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</si>
  <si>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</si>
  <si>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</si>
  <si>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</si>
  <si>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</si>
  <si>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</si>
  <si>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</si>
  <si>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</si>
  <si>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</si>
  <si>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</si>
  <si>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</si>
  <si>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</si>
  <si>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</si>
  <si>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</si>
  <si>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</si>
  <si>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</si>
  <si>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</si>
  <si>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</si>
  <si>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</si>
  <si>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</si>
  <si>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</si>
  <si>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</si>
  <si>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</si>
  <si>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</si>
  <si>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</si>
  <si>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</si>
  <si>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</si>
  <si>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</si>
  <si>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</si>
  <si>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</si>
  <si>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</si>
  <si>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</si>
  <si>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</si>
  <si>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</si>
  <si>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</si>
  <si>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</si>
  <si>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</si>
  <si>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</si>
  <si>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</si>
  <si>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</si>
  <si>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</si>
  <si>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</si>
  <si>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</si>
  <si>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</si>
  <si>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</si>
  <si>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</si>
  <si>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</si>
  <si>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</si>
  <si>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</si>
  <si>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</si>
  <si>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</si>
  <si>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</si>
  <si>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</si>
  <si>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</si>
  <si>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</si>
  <si>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</si>
  <si>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</si>
  <si>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</si>
  <si>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</si>
  <si>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</si>
  <si>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</si>
  <si>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</si>
  <si>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</si>
  <si>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</si>
  <si>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</si>
  <si>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</si>
  <si>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</si>
  <si>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</si>
  <si>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</si>
  <si>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</si>
  <si>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</si>
  <si>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</si>
  <si>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</si>
  <si>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</si>
  <si>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</si>
  <si>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</si>
  <si>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</si>
  <si>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</si>
  <si>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</si>
  <si>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</si>
  <si>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</si>
  <si>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</si>
  <si>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</si>
  <si>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</si>
  <si>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</si>
  <si>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</si>
  <si>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</si>
  <si>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</si>
  <si>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</si>
  <si>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</si>
  <si>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</si>
  <si>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</si>
  <si>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</si>
  <si>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</si>
  <si>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</si>
  <si>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</si>
  <si>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</si>
  <si>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</si>
  <si>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</si>
  <si>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</si>
  <si>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</si>
  <si>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</si>
  <si>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</si>
  <si>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</si>
  <si>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</si>
  <si>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</si>
  <si>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</si>
  <si>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</si>
  <si>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</si>
  <si>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</si>
  <si>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</si>
  <si>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</si>
  <si>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</si>
  <si>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</si>
  <si>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</si>
  <si>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</si>
  <si>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</si>
  <si>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</si>
  <si>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</si>
  <si>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</si>
  <si>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</si>
  <si>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</si>
  <si>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</si>
  <si>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</si>
  <si>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</si>
  <si>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</si>
  <si>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</si>
  <si>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</si>
  <si>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</si>
  <si>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</si>
  <si>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</si>
  <si>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</si>
  <si>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</si>
  <si>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</si>
  <si>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</si>
  <si>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</si>
  <si>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</si>
  <si>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</si>
  <si>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</si>
  <si>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</si>
  <si>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</si>
  <si>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</si>
  <si>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</si>
  <si>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</si>
  <si>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</si>
  <si>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</si>
  <si>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</si>
  <si>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</si>
  <si>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</si>
  <si>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</si>
  <si>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</si>
  <si>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</si>
  <si>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</si>
  <si>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</si>
  <si>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</si>
  <si>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</si>
  <si>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</si>
  <si>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</si>
  <si>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</si>
  <si>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</si>
  <si>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</si>
  <si>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</si>
  <si>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</si>
  <si>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</si>
  <si>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</si>
  <si>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</si>
  <si>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</si>
  <si>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</si>
  <si>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</si>
  <si>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</si>
  <si>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</si>
  <si>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</si>
  <si>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</si>
  <si>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</si>
  <si>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</si>
  <si>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</si>
  <si>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</si>
  <si>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</si>
  <si>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</si>
  <si>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</si>
  <si>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</si>
  <si>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</si>
  <si>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</si>
  <si>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</si>
  <si>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</si>
  <si>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</si>
  <si>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</si>
  <si>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</si>
  <si>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</si>
  <si>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</si>
  <si>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</si>
  <si>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</si>
  <si>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</si>
  <si>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</si>
  <si>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</si>
  <si>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</si>
  <si>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</si>
  <si>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</si>
  <si>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</si>
  <si>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</si>
  <si>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</si>
  <si>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</si>
  <si>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</si>
  <si>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</si>
  <si>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</si>
  <si>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</si>
  <si>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</si>
  <si>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</si>
  <si>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</si>
  <si>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</si>
  <si>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</si>
  <si>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</si>
  <si>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</si>
  <si>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</si>
  <si>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</si>
  <si>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</si>
  <si>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</si>
  <si>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</si>
  <si>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</si>
  <si>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</si>
  <si>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</si>
  <si>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</si>
  <si>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</si>
  <si>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</si>
  <si>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</si>
  <si>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</si>
  <si>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</si>
  <si>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</si>
  <si>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</si>
  <si>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</si>
  <si>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</si>
  <si>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</si>
  <si>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</si>
  <si>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</si>
  <si>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</si>
  <si>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</si>
  <si>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</si>
  <si>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</si>
  <si>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</si>
  <si>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</si>
  <si>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</si>
  <si>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</si>
  <si>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</si>
  <si>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</si>
  <si>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</si>
  <si>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</si>
  <si>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</si>
  <si>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</si>
  <si>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</si>
  <si>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</si>
  <si>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</si>
  <si>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</si>
  <si>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</si>
  <si>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</si>
  <si>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</si>
  <si>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</si>
  <si>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</si>
  <si>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</si>
  <si>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</si>
  <si>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</si>
  <si>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</si>
  <si>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</si>
  <si>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</si>
  <si>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</si>
  <si>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</si>
  <si>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</si>
  <si>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</si>
  <si>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</si>
  <si>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</si>
  <si>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</si>
  <si>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</si>
  <si>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</si>
  <si>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</si>
  <si>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</si>
  <si>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</si>
  <si>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</si>
  <si>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</si>
  <si>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</si>
  <si>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</si>
  <si>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</si>
  <si>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</si>
  <si>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</si>
  <si>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</si>
  <si>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</si>
  <si>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</si>
  <si>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</si>
  <si>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</si>
  <si>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</si>
  <si>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</si>
  <si>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</si>
  <si>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</si>
  <si>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</si>
  <si>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</si>
  <si>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</si>
  <si>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</si>
  <si>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</si>
  <si>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</si>
  <si>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</si>
  <si>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</si>
  <si>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</si>
  <si>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</si>
  <si>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</si>
  <si>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</si>
  <si>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</si>
  <si>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</si>
  <si>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</si>
  <si>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</si>
  <si>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</si>
  <si>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</si>
  <si>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</si>
  <si>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</si>
  <si>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</si>
  <si>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</si>
  <si>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</si>
  <si>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</si>
  <si>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</si>
  <si>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</si>
  <si>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</si>
  <si>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</si>
  <si>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</si>
  <si>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</si>
  <si>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</si>
  <si>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</si>
  <si>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</si>
  <si>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</si>
  <si>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</si>
  <si>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</si>
  <si>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</si>
  <si>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</si>
  <si>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</si>
  <si>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</si>
  <si>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</si>
  <si>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</si>
  <si>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</si>
  <si>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</si>
  <si>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</si>
  <si>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</si>
  <si>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</si>
  <si>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</si>
  <si>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</si>
  <si>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</si>
  <si>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</si>
  <si>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</si>
  <si>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</si>
  <si>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</si>
  <si>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</si>
  <si>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</si>
  <si>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</si>
  <si>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</si>
  <si>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</si>
  <si>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</si>
  <si>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</si>
  <si>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</si>
  <si>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</si>
  <si>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</si>
  <si>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</si>
  <si>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</si>
  <si>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</si>
  <si>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</si>
  <si>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</si>
  <si>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</si>
  <si>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</si>
  <si>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</si>
  <si>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</si>
  <si>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</si>
  <si>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</si>
  <si>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</si>
  <si>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</si>
  <si>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</si>
  <si>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</si>
  <si>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</si>
  <si>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</si>
  <si>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</si>
  <si>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</si>
  <si>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</si>
  <si>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</si>
  <si>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</si>
  <si>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</si>
  <si>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</si>
  <si>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</si>
  <si>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</si>
  <si>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</si>
  <si>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</si>
  <si>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</si>
  <si>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</si>
  <si>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</si>
  <si>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</si>
  <si>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</si>
  <si>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</si>
  <si>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</si>
  <si>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</si>
  <si>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</si>
  <si>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</si>
  <si>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</si>
  <si>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</si>
  <si>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</si>
  <si>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</si>
  <si>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</si>
  <si>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</si>
  <si>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</si>
  <si>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</si>
  <si>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</si>
  <si>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</si>
  <si>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</si>
  <si>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</si>
  <si>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</si>
  <si>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</si>
  <si>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</si>
  <si>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</si>
  <si>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</si>
  <si>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</si>
  <si>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</si>
  <si>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</si>
  <si>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</si>
  <si>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</si>
  <si>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</si>
  <si>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</si>
  <si>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</si>
  <si>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</si>
  <si>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</si>
  <si>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</si>
  <si>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</si>
  <si>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</si>
  <si>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</si>
  <si>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</si>
  <si>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</si>
  <si>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</si>
  <si>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</si>
  <si>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</si>
  <si>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</si>
  <si>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</si>
  <si>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</si>
  <si>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</si>
  <si>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</si>
  <si>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</si>
  <si>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</si>
  <si>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</si>
  <si>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</si>
  <si>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</si>
  <si>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</si>
  <si>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</si>
  <si>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</si>
  <si>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</si>
  <si>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</si>
  <si>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</si>
  <si>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</si>
  <si>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</si>
  <si>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</si>
  <si>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</si>
  <si>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</si>
  <si>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</si>
  <si>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</si>
  <si>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</si>
  <si>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</si>
  <si>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</si>
  <si>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</si>
  <si>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</si>
  <si>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</si>
  <si>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</si>
  <si>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</si>
  <si>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</si>
  <si>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</si>
  <si>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</si>
  <si>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</si>
  <si>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</si>
  <si>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</si>
  <si>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</si>
  <si>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</si>
  <si>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</si>
  <si>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</si>
  <si>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</si>
  <si>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</si>
  <si>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</si>
  <si>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</si>
  <si>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</si>
  <si>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</si>
  <si>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</si>
  <si>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</si>
  <si>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</si>
  <si>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</si>
  <si>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</si>
  <si>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</si>
  <si>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</si>
  <si>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</si>
  <si>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</si>
  <si>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</si>
  <si>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</si>
  <si>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</si>
  <si>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</si>
  <si>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</si>
  <si>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</si>
  <si>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</si>
  <si>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</si>
  <si>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</si>
  <si>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</si>
  <si>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</si>
  <si>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</si>
  <si>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</si>
  <si>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</si>
  <si>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</si>
  <si>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</si>
  <si>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</si>
  <si>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</si>
  <si>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</si>
  <si>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</si>
  <si>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</si>
  <si>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</si>
  <si>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</si>
  <si>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</si>
  <si>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</si>
  <si>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</si>
  <si>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</si>
  <si>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</si>
  <si>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</si>
  <si>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</si>
  <si>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</si>
  <si>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</si>
  <si>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</si>
  <si>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</si>
  <si>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</si>
  <si>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</si>
  <si>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</si>
  <si>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</si>
  <si>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</si>
  <si>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</si>
  <si>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</si>
  <si>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</si>
  <si>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</si>
  <si>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</si>
  <si>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</si>
  <si>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</si>
  <si>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</si>
  <si>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</si>
  <si>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</si>
  <si>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</si>
  <si>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</si>
  <si>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</si>
  <si>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</si>
  <si>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</si>
  <si>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</si>
  <si>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</si>
  <si>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</si>
  <si>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</si>
  <si>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</si>
  <si>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</si>
  <si>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</si>
  <si>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</si>
  <si>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</si>
  <si>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</si>
  <si>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</si>
  <si>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</si>
  <si>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</si>
  <si>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</si>
  <si>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</si>
  <si>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</si>
  <si>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</si>
  <si>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</si>
  <si>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</si>
  <si>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</si>
  <si>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</si>
  <si>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</si>
  <si>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</si>
  <si>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</si>
  <si>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</si>
  <si>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</si>
  <si>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</si>
  <si>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</si>
  <si>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</si>
  <si>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</si>
  <si>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</si>
  <si>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</si>
  <si>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</si>
  <si>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</si>
  <si>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</si>
  <si>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</si>
  <si>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</si>
  <si>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</si>
  <si>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</si>
  <si>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</si>
  <si>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</si>
  <si>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</si>
  <si>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</si>
  <si>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</si>
  <si>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</si>
  <si>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</si>
  <si>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</si>
  <si>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</si>
  <si>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</si>
  <si>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</si>
  <si>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</si>
  <si>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</si>
  <si>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</si>
  <si>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</si>
  <si>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</si>
  <si>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</si>
  <si>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</si>
  <si>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</si>
  <si>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</si>
  <si>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</si>
  <si>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</si>
  <si>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</si>
  <si>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</si>
  <si>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</si>
  <si>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</si>
  <si>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</si>
  <si>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</si>
  <si>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</si>
  <si>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</si>
  <si>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</si>
  <si>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</si>
  <si>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</si>
  <si>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</si>
  <si>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</si>
  <si>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</si>
  <si>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</si>
  <si>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</si>
  <si>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</si>
  <si>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</si>
  <si>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</si>
  <si>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</si>
  <si>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</si>
  <si>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</si>
  <si>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</si>
  <si>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</si>
  <si>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</si>
  <si>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</si>
  <si>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</si>
  <si>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</si>
  <si>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</si>
  <si>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</si>
  <si>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</si>
  <si>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</si>
  <si>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</si>
  <si>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</si>
  <si>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</si>
  <si>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</si>
  <si>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</si>
  <si>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</si>
  <si>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</si>
  <si>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</si>
  <si>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</si>
  <si>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</si>
  <si>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</si>
  <si>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</si>
  <si>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</si>
  <si>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</si>
  <si>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</si>
  <si>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</si>
  <si>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</si>
  <si>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</si>
  <si>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</si>
  <si>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</si>
  <si>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</si>
  <si>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</si>
  <si>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</si>
  <si>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</si>
  <si>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</si>
  <si>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</si>
  <si>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</si>
  <si>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</si>
  <si>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</si>
  <si>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</si>
  <si>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</si>
  <si>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</si>
  <si>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</si>
  <si>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</si>
  <si>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</si>
  <si>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</si>
  <si>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</si>
  <si>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</si>
  <si>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</si>
  <si>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</si>
  <si>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</si>
  <si>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</si>
  <si>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</si>
  <si>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</si>
  <si>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</si>
  <si>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</si>
  <si>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</si>
  <si>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</si>
  <si>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</si>
  <si>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</si>
  <si>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</si>
  <si>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</si>
  <si>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</si>
  <si>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</si>
  <si>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</si>
  <si>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</si>
  <si>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</si>
  <si>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</si>
  <si>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</si>
  <si>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</si>
  <si>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</si>
  <si>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</si>
  <si>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</si>
  <si>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</si>
  <si>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</si>
  <si>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</si>
  <si>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</si>
  <si>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</si>
  <si>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</si>
  <si>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</si>
  <si>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</si>
  <si>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</si>
  <si>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</si>
  <si>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</si>
  <si>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</si>
  <si>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</si>
  <si>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</si>
  <si>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</si>
  <si>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</si>
  <si>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</si>
  <si>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</si>
  <si>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</si>
  <si>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</si>
  <si>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</si>
  <si>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</si>
  <si>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</si>
  <si>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</si>
  <si>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</si>
  <si>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</si>
  <si>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</si>
  <si>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</si>
  <si>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</si>
  <si>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</si>
  <si>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</si>
  <si>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</si>
  <si>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</si>
  <si>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</si>
  <si>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</si>
  <si>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</si>
  <si>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</si>
  <si>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</si>
  <si>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</si>
  <si>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</si>
  <si>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</si>
  <si>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</si>
  <si>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</si>
  <si>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</si>
  <si>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</si>
  <si>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</si>
  <si>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</si>
  <si>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</si>
  <si>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</si>
  <si>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</si>
  <si>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</si>
  <si>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</si>
  <si>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</si>
  <si>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</si>
  <si>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</si>
  <si>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</si>
  <si>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</si>
  <si>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</si>
  <si>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</si>
  <si>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</si>
  <si>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</si>
  <si>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</si>
  <si>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</si>
  <si>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</si>
  <si>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</si>
  <si>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</si>
  <si>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</si>
  <si>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</si>
  <si>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</si>
  <si>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</si>
  <si>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</si>
  <si>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</si>
  <si>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</si>
  <si>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</si>
  <si>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</si>
  <si>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</si>
  <si>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</si>
  <si>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</si>
  <si>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</si>
  <si>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</si>
  <si>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</si>
  <si>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</si>
  <si>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</si>
  <si>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</si>
  <si>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</si>
  <si>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</si>
  <si>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</si>
  <si>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</si>
  <si>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</si>
  <si>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</si>
  <si>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</si>
  <si>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</si>
  <si>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</si>
  <si>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</si>
  <si>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</si>
  <si>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</si>
  <si>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</si>
  <si>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</si>
  <si>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</si>
  <si>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</si>
  <si>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</si>
  <si>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</si>
  <si>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</si>
  <si>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</si>
  <si>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</si>
  <si>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</si>
  <si>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</si>
  <si>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</si>
  <si>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</si>
  <si>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</si>
  <si>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</si>
  <si>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</si>
  <si>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</si>
  <si>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</si>
  <si>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</si>
  <si>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</si>
  <si>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</si>
  <si>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</si>
  <si>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</si>
  <si>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</si>
  <si>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</si>
  <si>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</si>
  <si>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</si>
  <si>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</si>
  <si>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</si>
  <si>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</si>
  <si>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</si>
  <si>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</si>
  <si>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</si>
  <si>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</si>
  <si>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</si>
  <si>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</si>
  <si>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</si>
  <si>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</si>
  <si>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</si>
  <si>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</si>
  <si>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</si>
  <si>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</si>
  <si>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</si>
  <si>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</si>
  <si>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</si>
  <si>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</si>
  <si>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</si>
  <si>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</si>
  <si>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</si>
  <si>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</si>
  <si>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</si>
  <si>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</si>
  <si>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</si>
  <si>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</si>
  <si>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</si>
  <si>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</si>
  <si>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</si>
  <si>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</si>
  <si>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</si>
  <si>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</si>
  <si>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</si>
  <si>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</si>
  <si>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</si>
  <si>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</si>
  <si>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</si>
  <si>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</si>
  <si>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</si>
  <si>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</si>
  <si>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</si>
  <si>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</si>
  <si>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</si>
  <si>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</si>
  <si>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</si>
  <si>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</si>
  <si>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</si>
  <si>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</si>
  <si>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</si>
  <si>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</si>
  <si>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</si>
  <si>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</si>
  <si>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</si>
  <si>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</si>
  <si>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</si>
  <si>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</si>
  <si>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</si>
  <si>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</si>
  <si>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</si>
  <si>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</si>
  <si>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</si>
  <si>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</si>
  <si>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</si>
  <si>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</si>
  <si>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</si>
  <si>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</si>
  <si>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</si>
  <si>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</si>
  <si>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</si>
  <si>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</si>
  <si>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</si>
  <si>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</si>
  <si>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</si>
  <si>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</si>
  <si>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</si>
  <si>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</si>
  <si>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</si>
  <si>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</si>
  <si>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</si>
  <si>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</si>
  <si>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</si>
  <si>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</si>
  <si>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</si>
  <si>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</si>
  <si>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</si>
  <si>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</si>
  <si>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</si>
  <si>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</si>
  <si>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</si>
  <si>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</si>
  <si>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</si>
  <si>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</si>
  <si>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</si>
  <si>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</si>
  <si>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</si>
  <si>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</si>
  <si>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</si>
  <si>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</si>
  <si>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</si>
  <si>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</si>
  <si>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</si>
  <si>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</si>
  <si>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</si>
  <si>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</si>
  <si>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</si>
  <si>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</si>
  <si>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</si>
  <si>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</si>
  <si>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</si>
  <si>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</si>
  <si>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</si>
  <si>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</si>
  <si>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</si>
  <si>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</si>
  <si>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</si>
  <si>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</si>
  <si>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</si>
  <si>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</si>
  <si>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</si>
  <si>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</si>
  <si>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</si>
  <si>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</si>
  <si>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</si>
  <si>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</si>
  <si>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</si>
  <si>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</si>
  <si>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</si>
  <si>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</si>
  <si>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</si>
  <si>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</si>
  <si>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</si>
  <si>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</si>
  <si>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</si>
  <si>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</si>
  <si>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</si>
  <si>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</si>
  <si>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</si>
  <si>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</si>
  <si>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</si>
  <si>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</si>
  <si>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</si>
  <si>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</si>
  <si>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</si>
  <si>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</si>
  <si>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</si>
  <si>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</si>
  <si>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</si>
  <si>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</si>
  <si>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</si>
  <si>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</si>
  <si>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</si>
  <si>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</si>
  <si>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</si>
  <si>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</si>
  <si>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</si>
  <si>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</si>
  <si>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</si>
  <si>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</si>
  <si>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</si>
  <si>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</si>
  <si>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</si>
  <si>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</si>
  <si>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</si>
  <si>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</si>
  <si>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</si>
  <si>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</si>
  <si>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</si>
  <si>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</si>
  <si>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</si>
  <si>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</si>
  <si>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</si>
  <si>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</si>
  <si>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</si>
  <si>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</si>
  <si>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</si>
  <si>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</si>
  <si>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</si>
  <si>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</si>
  <si>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</si>
  <si>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</si>
  <si>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</si>
  <si>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</si>
  <si>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</si>
  <si>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</si>
  <si>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</si>
  <si>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</si>
  <si>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</si>
  <si>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</si>
  <si>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</si>
  <si>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</si>
  <si>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</si>
  <si>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</si>
  <si>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</si>
  <si>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</si>
  <si>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</si>
  <si>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</si>
  <si>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</si>
  <si>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</si>
  <si>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</si>
  <si>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</si>
  <si>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</si>
  <si>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</si>
  <si>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</si>
  <si>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</si>
  <si>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</si>
  <si>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</si>
  <si>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</si>
  <si>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</si>
  <si>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</si>
  <si>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</si>
  <si>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</si>
  <si>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</si>
  <si>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</si>
  <si>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</si>
  <si>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</si>
  <si>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</si>
  <si>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</si>
  <si>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</si>
  <si>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</si>
  <si>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</si>
  <si>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</si>
  <si>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</si>
  <si>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</si>
  <si>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</si>
  <si>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</si>
  <si>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</si>
  <si>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</si>
  <si>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</si>
  <si>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</si>
  <si>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</si>
  <si>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</si>
  <si>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</si>
  <si>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</si>
  <si>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</si>
  <si>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</si>
  <si>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</si>
  <si>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</si>
  <si>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</si>
  <si>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</si>
  <si>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</si>
  <si>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</si>
  <si>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</si>
  <si>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</si>
  <si>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</si>
  <si>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</si>
  <si>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</si>
  <si>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</si>
  <si>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</si>
  <si>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</si>
  <si>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</si>
  <si>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</si>
  <si>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</si>
  <si>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</si>
  <si>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</si>
  <si>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</si>
  <si>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</si>
  <si>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</si>
  <si>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</si>
  <si>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</si>
  <si>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</si>
  <si>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</si>
  <si>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</si>
  <si>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</si>
  <si>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</si>
  <si>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</si>
  <si>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</si>
  <si>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</si>
  <si>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</si>
  <si>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</si>
  <si>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</si>
  <si>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</si>
  <si>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</si>
  <si>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</si>
  <si>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</si>
  <si>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</si>
  <si>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</si>
  <si>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</si>
  <si>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</si>
  <si>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</si>
  <si>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</si>
  <si>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</si>
  <si>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</si>
  <si>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</si>
  <si>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</si>
  <si>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</si>
  <si>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</si>
  <si>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</si>
  <si>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</si>
  <si>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</si>
  <si>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</si>
  <si>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</si>
  <si>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</si>
  <si>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</si>
  <si>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</si>
  <si>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</si>
  <si>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</si>
  <si>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</si>
  <si>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</si>
  <si>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</si>
  <si>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</si>
  <si>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</si>
  <si>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</si>
  <si>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</si>
  <si>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</si>
  <si>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</si>
  <si>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</si>
  <si>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</si>
  <si>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</si>
  <si>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</si>
  <si>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</si>
  <si>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</si>
  <si>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</si>
  <si>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</si>
  <si>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</si>
  <si>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</si>
  <si>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</si>
  <si>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</si>
  <si>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</si>
  <si>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</si>
  <si>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</si>
  <si>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</si>
  <si>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</si>
  <si>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</si>
  <si>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</si>
  <si>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</si>
  <si>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</si>
  <si>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</si>
  <si>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</si>
  <si>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</si>
  <si>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</si>
  <si>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</si>
  <si>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</si>
  <si>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</si>
  <si>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</si>
  <si>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</si>
  <si>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</si>
  <si>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</si>
  <si>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</si>
  <si>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</si>
  <si>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</si>
  <si>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</si>
  <si>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</si>
  <si>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</si>
  <si>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</si>
  <si>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</si>
  <si>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</si>
  <si>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</si>
  <si>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</si>
  <si>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</si>
  <si>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</si>
  <si>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</si>
  <si>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</si>
  <si>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</si>
  <si>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</si>
  <si>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</si>
  <si>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</si>
  <si>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</si>
  <si>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</si>
  <si>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</si>
  <si>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</si>
  <si>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</si>
  <si>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</si>
  <si>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</si>
  <si>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</si>
  <si>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</si>
  <si>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</si>
  <si>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</si>
  <si>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</si>
  <si>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</si>
  <si>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</si>
  <si>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</si>
  <si>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</si>
  <si>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</si>
  <si>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</si>
  <si>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</si>
  <si>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</si>
  <si>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</si>
  <si>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</si>
  <si>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</si>
  <si>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</si>
  <si>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</si>
  <si>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</si>
  <si>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</si>
  <si>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</si>
  <si>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</si>
  <si>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</si>
  <si>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</si>
  <si>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</si>
  <si>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</si>
  <si>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</si>
  <si>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</si>
  <si>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</si>
  <si>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</si>
  <si>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</si>
  <si>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</si>
  <si>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</si>
  <si>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</si>
  <si>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</si>
  <si>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</si>
  <si>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</si>
  <si>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</si>
  <si>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</si>
  <si>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</si>
  <si>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</si>
  <si>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</si>
  <si>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</si>
  <si>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</si>
  <si>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</si>
  <si>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</si>
  <si>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</si>
  <si>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</si>
  <si>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</si>
  <si>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</si>
  <si>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</si>
  <si>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</si>
  <si>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</si>
  <si>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</si>
  <si>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</si>
  <si>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</si>
  <si>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</si>
  <si>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</si>
  <si>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</si>
  <si>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</si>
  <si>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</si>
  <si>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</si>
  <si>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</si>
  <si>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</si>
  <si>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</si>
  <si>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</si>
  <si>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</si>
  <si>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</si>
  <si>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</si>
  <si>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</si>
  <si>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</si>
  <si>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</si>
  <si>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</si>
  <si>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</si>
  <si>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</si>
  <si>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</si>
  <si>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</si>
  <si>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</si>
  <si>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</si>
  <si>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</si>
  <si>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</si>
  <si>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</si>
  <si>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</si>
  <si>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</si>
  <si>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</si>
  <si>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</si>
  <si>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</si>
  <si>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</si>
  <si>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</si>
  <si>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</si>
  <si>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</si>
  <si>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</si>
  <si>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</si>
  <si>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</si>
  <si>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</si>
  <si>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</si>
  <si>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</si>
  <si>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</si>
  <si>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</si>
  <si>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</si>
  <si>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</si>
  <si>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</si>
  <si>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</si>
  <si>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</si>
  <si>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</si>
  <si>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</si>
  <si>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</si>
  <si>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</si>
  <si>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</si>
  <si>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</si>
  <si>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</si>
  <si>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</si>
  <si>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</si>
  <si>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</si>
  <si>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</si>
  <si>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</si>
  <si>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</si>
  <si>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</si>
  <si>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</si>
  <si>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</si>
  <si>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</si>
  <si>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</si>
  <si>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</si>
  <si>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</si>
  <si>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</si>
  <si>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</si>
  <si>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</si>
  <si>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</si>
  <si>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</si>
  <si>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</si>
  <si>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</si>
  <si>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</si>
  <si>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</si>
  <si>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</si>
  <si>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</si>
  <si>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</si>
  <si>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</si>
  <si>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</si>
  <si>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</si>
  <si>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</si>
  <si>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</si>
  <si>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</si>
  <si>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</si>
  <si>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</si>
  <si>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</si>
  <si>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</si>
  <si>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</si>
  <si>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</si>
  <si>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</si>
  <si>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</si>
  <si>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</si>
  <si>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</si>
  <si>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</si>
  <si>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</si>
  <si>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</si>
  <si>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</si>
  <si>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</si>
  <si>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</si>
  <si>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</si>
  <si>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</si>
  <si>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</si>
  <si>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</si>
  <si>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</si>
  <si>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</si>
  <si>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</si>
  <si>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</si>
  <si>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</si>
  <si>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</si>
  <si>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</si>
  <si>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</si>
  <si>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</si>
  <si>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</si>
  <si>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</si>
  <si>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</si>
  <si>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</si>
  <si>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</si>
  <si>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</si>
  <si>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</si>
  <si>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</si>
  <si>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</si>
  <si>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</si>
  <si>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</si>
  <si>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</si>
  <si>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</si>
  <si>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</si>
  <si>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</si>
  <si>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</si>
  <si>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</si>
  <si>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</si>
  <si>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</si>
  <si>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</si>
  <si>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</si>
  <si>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</si>
  <si>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</si>
  <si>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</si>
  <si>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</si>
  <si>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</si>
  <si>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</si>
  <si>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</si>
  <si>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</si>
  <si>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</si>
  <si>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</si>
  <si>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</si>
  <si>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</si>
  <si>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</si>
  <si>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</si>
  <si>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</si>
  <si>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</si>
  <si>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</si>
  <si>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</si>
  <si>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</si>
  <si>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</si>
  <si>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</si>
  <si>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</si>
  <si>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</si>
  <si>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</si>
  <si>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</si>
  <si>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</si>
  <si>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</si>
  <si>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</si>
  <si>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</si>
  <si>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</si>
  <si>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</si>
  <si>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</si>
  <si>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</si>
  <si>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</si>
  <si>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</si>
  <si>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</si>
  <si>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</si>
  <si>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</si>
  <si>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</si>
  <si>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</si>
  <si>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</si>
  <si>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</si>
  <si>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</si>
  <si>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</si>
  <si>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</si>
  <si>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</si>
  <si>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</si>
  <si>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</si>
  <si>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</si>
  <si>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</si>
  <si>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</si>
  <si>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</si>
  <si>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</si>
  <si>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</si>
  <si>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</si>
  <si>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</si>
  <si>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</si>
  <si>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</si>
  <si>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</si>
  <si>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</si>
  <si>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</si>
  <si>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</si>
  <si>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</si>
  <si>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</si>
  <si>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</si>
  <si>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</si>
  <si>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</si>
  <si>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</si>
  <si>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</si>
  <si>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</si>
  <si>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</si>
  <si>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</si>
  <si>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</si>
  <si>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</si>
  <si>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</si>
  <si>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</si>
  <si>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</si>
  <si>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</si>
  <si>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</si>
  <si>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</si>
  <si>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</si>
  <si>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</si>
  <si>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</si>
  <si>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</si>
  <si>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</si>
  <si>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</si>
  <si>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</si>
  <si>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</si>
  <si>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</si>
  <si>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</si>
  <si>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</si>
  <si>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</si>
  <si>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</si>
  <si>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</si>
  <si>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</si>
  <si>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</si>
  <si>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</si>
  <si>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</si>
  <si>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</si>
  <si>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</si>
  <si>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</si>
  <si>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</si>
  <si>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</si>
  <si>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</si>
  <si>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</si>
  <si>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</si>
  <si>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</si>
  <si>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</si>
  <si>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</si>
  <si>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</si>
  <si>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</si>
  <si>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</si>
  <si>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</si>
  <si>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</si>
  <si>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</si>
  <si>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</si>
  <si>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</si>
  <si>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</si>
  <si>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</si>
  <si>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</si>
  <si>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</si>
  <si>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</si>
  <si>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</si>
  <si>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</si>
  <si>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</si>
  <si>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</si>
  <si>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</si>
  <si>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</si>
  <si>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</si>
  <si>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</si>
  <si>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</si>
  <si>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</si>
  <si>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</si>
  <si>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</si>
  <si>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</si>
  <si>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</si>
  <si>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</si>
  <si>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</si>
  <si>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</si>
  <si>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</si>
  <si>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</si>
  <si>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</si>
  <si>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</si>
  <si>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</si>
  <si>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</si>
  <si>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</si>
  <si>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</si>
  <si>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</si>
  <si>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</si>
  <si>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</si>
  <si>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</si>
  <si>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</si>
  <si>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</si>
  <si>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</si>
  <si>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</si>
  <si>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</si>
  <si>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</si>
  <si>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</si>
  <si>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</si>
  <si>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</si>
  <si>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</si>
  <si>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</si>
  <si>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</si>
  <si>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</si>
  <si>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</si>
  <si>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</si>
  <si>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</si>
  <si>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</si>
  <si>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</si>
  <si>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</si>
  <si>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</si>
  <si>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</si>
  <si>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</si>
  <si>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</si>
  <si>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</si>
  <si>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</si>
  <si>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</si>
  <si>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</si>
  <si>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</si>
  <si>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</si>
  <si>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</si>
  <si>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</si>
  <si>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</si>
  <si>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</si>
  <si>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</si>
  <si>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</si>
  <si>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</si>
  <si>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</si>
  <si>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</si>
  <si>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</si>
  <si>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</si>
  <si>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</si>
  <si>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</si>
  <si>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</si>
  <si>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</si>
  <si>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</si>
  <si>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</si>
  <si>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</si>
  <si>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</si>
  <si>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</si>
  <si>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</si>
  <si>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</si>
  <si>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</si>
  <si>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</si>
  <si>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</si>
  <si>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</si>
  <si>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</si>
  <si>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</si>
  <si>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</si>
  <si>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</si>
  <si>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</si>
  <si>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</si>
  <si>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</si>
  <si>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</si>
  <si>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</si>
  <si>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</si>
  <si>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</si>
  <si>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</si>
  <si>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</si>
  <si>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</si>
  <si>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</si>
  <si>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</si>
  <si>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</si>
  <si>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</si>
  <si>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</si>
  <si>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</si>
  <si>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</si>
  <si>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</si>
  <si>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</si>
  <si>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</si>
  <si>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</si>
  <si>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</si>
  <si>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</si>
  <si>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</si>
  <si>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</si>
  <si>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</si>
  <si>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</si>
  <si>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</si>
  <si>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</si>
  <si>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</si>
  <si>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</si>
  <si>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</si>
  <si>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</si>
  <si>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</si>
  <si>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</si>
  <si>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</si>
  <si>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</si>
  <si>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</si>
  <si>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</si>
  <si>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</si>
  <si>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</si>
  <si>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</si>
  <si>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</si>
  <si>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</si>
  <si>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</si>
  <si>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</si>
  <si>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</si>
  <si>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</si>
  <si>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</si>
  <si>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</si>
  <si>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</si>
  <si>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</si>
  <si>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</si>
  <si>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</si>
  <si>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</si>
  <si>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</si>
  <si>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</si>
  <si>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</si>
  <si>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</si>
  <si>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</si>
  <si>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</si>
  <si>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</si>
  <si>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</si>
  <si>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</si>
  <si>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</si>
  <si>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</si>
  <si>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</si>
  <si>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</si>
  <si>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</si>
  <si>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</si>
  <si>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</si>
  <si>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</si>
  <si>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</si>
  <si>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</si>
  <si>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</si>
  <si>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</si>
  <si>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</si>
  <si>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</si>
  <si>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</si>
  <si>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</si>
  <si>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</si>
  <si>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</si>
  <si>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</si>
  <si>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</si>
  <si>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</si>
  <si>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</si>
  <si>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</si>
  <si>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</si>
  <si>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</si>
  <si>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</si>
  <si>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</si>
  <si>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</si>
  <si>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</si>
  <si>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</si>
  <si>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</si>
  <si>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</si>
  <si>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</si>
  <si>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</si>
  <si>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</si>
  <si>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</si>
  <si>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</si>
  <si>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</si>
  <si>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</si>
  <si>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</si>
  <si>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</si>
  <si>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</si>
  <si>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</si>
  <si>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</si>
  <si>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</si>
  <si>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</si>
  <si>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</si>
  <si>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</si>
  <si>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</si>
  <si>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</si>
  <si>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</si>
  <si>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</si>
  <si>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</si>
  <si>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</si>
  <si>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</si>
  <si>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</si>
  <si>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</si>
  <si>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</si>
  <si>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</si>
  <si>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</si>
  <si>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</si>
  <si>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</si>
  <si>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</si>
  <si>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</si>
  <si>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</si>
  <si>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</si>
  <si>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</si>
  <si>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</si>
  <si>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</si>
  <si>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</si>
  <si>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</si>
  <si>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</si>
  <si>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</si>
  <si>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</si>
  <si>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</si>
  <si>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</si>
  <si>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</si>
  <si>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</si>
  <si>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</si>
  <si>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</si>
  <si>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</si>
  <si>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</si>
  <si>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</si>
  <si>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</si>
  <si>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</si>
  <si>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</si>
  <si>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</si>
  <si>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</si>
  <si>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</si>
  <si>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</si>
  <si>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</si>
  <si>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</si>
  <si>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</si>
  <si>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</si>
  <si>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</si>
  <si>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</si>
  <si>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</si>
  <si>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</si>
  <si>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</si>
  <si>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</si>
  <si>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</si>
  <si>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</si>
  <si>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</si>
  <si>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</si>
  <si>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</si>
  <si>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</si>
  <si>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</si>
  <si>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</si>
  <si>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</si>
  <si>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</si>
  <si>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</si>
  <si>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</si>
  <si>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</si>
  <si>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</si>
  <si>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</si>
  <si>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</si>
  <si>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</si>
  <si>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</si>
  <si>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</si>
  <si>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</si>
  <si>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</si>
  <si>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</si>
  <si>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</si>
  <si>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</si>
  <si>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</si>
  <si>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</si>
  <si>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</si>
  <si>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</si>
  <si>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</si>
  <si>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</si>
  <si>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</si>
  <si>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</si>
  <si>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</si>
  <si>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</si>
  <si>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</si>
  <si>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</si>
  <si>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</si>
  <si>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</si>
  <si>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</si>
  <si>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</si>
  <si>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</si>
  <si>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</si>
  <si>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</si>
  <si>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</si>
  <si>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</si>
  <si>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</si>
  <si>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</si>
  <si>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</si>
  <si>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</si>
  <si>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</si>
  <si>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</si>
  <si>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</si>
  <si>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</si>
  <si>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</si>
  <si>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</si>
  <si>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</si>
  <si>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</si>
  <si>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</si>
  <si>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</si>
  <si>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</si>
  <si>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</si>
  <si>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</si>
  <si>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</si>
  <si>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</si>
  <si>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</si>
  <si>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</si>
  <si>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</si>
  <si>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</si>
  <si>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</si>
  <si>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</si>
  <si>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</si>
  <si>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</si>
  <si>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</si>
  <si>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</si>
  <si>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</si>
  <si>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</si>
  <si>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</si>
  <si>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</si>
  <si>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</si>
  <si>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</si>
  <si>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</si>
  <si>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</si>
  <si>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</si>
  <si>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</si>
  <si>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</si>
  <si>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</si>
  <si>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</si>
  <si>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</si>
  <si>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</si>
  <si>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</si>
  <si>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</si>
  <si>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</si>
  <si>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</si>
  <si>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</si>
  <si>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</si>
  <si>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</si>
  <si>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</si>
  <si>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</si>
  <si>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</si>
  <si>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</si>
  <si>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</si>
  <si>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</si>
  <si>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</si>
  <si>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</si>
  <si>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</si>
  <si>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</si>
  <si>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</si>
  <si>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</si>
  <si>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</si>
  <si>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</si>
  <si>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</si>
  <si>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</si>
  <si>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</si>
  <si>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</si>
  <si>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</si>
  <si>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</si>
  <si>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</si>
  <si>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</si>
  <si>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</si>
  <si>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</si>
  <si>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</si>
  <si>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</si>
  <si>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</si>
  <si>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</si>
  <si>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</si>
  <si>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</si>
  <si>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</si>
  <si>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</si>
  <si>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</si>
  <si>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</si>
  <si>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</si>
  <si>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</si>
  <si>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</si>
  <si>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</si>
  <si>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</si>
  <si>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</si>
  <si>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</si>
  <si>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</si>
  <si>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</si>
  <si>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</si>
  <si>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</si>
  <si>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</si>
  <si>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</si>
  <si>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</si>
  <si>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</si>
  <si>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</si>
  <si>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</si>
  <si>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</si>
  <si>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</si>
  <si>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</si>
  <si>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</si>
  <si>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</si>
  <si>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</si>
  <si>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</si>
  <si>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</si>
  <si>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</si>
  <si>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</si>
  <si>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</si>
  <si>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</si>
  <si>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</si>
  <si>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</si>
  <si>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</si>
  <si>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</si>
  <si>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</si>
  <si>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</si>
  <si>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</si>
  <si>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</si>
  <si>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</si>
  <si>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</si>
  <si>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</si>
  <si>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</si>
  <si>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</si>
  <si>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</si>
  <si>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</si>
  <si>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</si>
  <si>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</si>
  <si>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</si>
  <si>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</si>
  <si>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</si>
  <si>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</si>
  <si>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</si>
  <si>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</si>
  <si>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</si>
  <si>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</si>
  <si>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</si>
  <si>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</si>
  <si>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</si>
  <si>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</si>
  <si>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</si>
  <si>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</si>
  <si>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</si>
  <si>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</si>
  <si>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</si>
  <si>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</si>
  <si>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</si>
  <si>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</si>
  <si>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</si>
  <si>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</si>
  <si>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</si>
  <si>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</si>
  <si>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</si>
  <si>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</si>
  <si>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</si>
  <si>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</si>
  <si>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</si>
  <si>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</si>
  <si>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</si>
  <si>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</si>
  <si>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</si>
  <si>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</si>
  <si>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</si>
  <si>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</si>
  <si>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</si>
  <si>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</si>
  <si>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</si>
  <si>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</si>
  <si>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</si>
  <si>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</si>
  <si>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</si>
  <si>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</si>
  <si>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</si>
  <si>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</si>
  <si>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</si>
  <si>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</si>
  <si>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</si>
  <si>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</si>
  <si>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</si>
  <si>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</si>
  <si>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</si>
  <si>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</si>
  <si>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</si>
  <si>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</si>
  <si>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</si>
  <si>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</si>
  <si>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</si>
  <si>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</si>
  <si>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</si>
  <si>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</si>
  <si>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</si>
  <si>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</si>
  <si>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</si>
  <si>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</si>
  <si>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</si>
  <si>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</si>
  <si>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</si>
  <si>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</si>
  <si>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</si>
  <si>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</si>
  <si>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</si>
  <si>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</si>
  <si>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</si>
  <si>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</si>
  <si>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</si>
  <si>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</si>
  <si>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</si>
  <si>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</si>
  <si>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</si>
  <si>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</si>
  <si>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</si>
  <si>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</si>
  <si>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</si>
  <si>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</si>
  <si>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</si>
  <si>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</si>
  <si>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</si>
  <si>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</si>
  <si>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</si>
  <si>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</si>
  <si>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</si>
  <si>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</si>
  <si>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</si>
  <si>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</si>
  <si>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</si>
  <si>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</si>
  <si>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</si>
  <si>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</si>
  <si>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</si>
  <si>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</si>
  <si>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</si>
  <si>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</si>
  <si>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</si>
  <si>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</si>
  <si>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</si>
  <si>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</si>
  <si>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</si>
  <si>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</si>
  <si>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</si>
  <si>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</si>
  <si>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</si>
  <si>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</si>
  <si>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</si>
  <si>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</si>
  <si>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</si>
  <si>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</si>
  <si>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</si>
  <si>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</si>
  <si>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</si>
  <si>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</si>
  <si>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</si>
  <si>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</si>
  <si>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</si>
  <si>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</si>
  <si>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</si>
  <si>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</si>
  <si>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</si>
  <si>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</si>
  <si>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</si>
  <si>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</si>
  <si>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</si>
  <si>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</si>
  <si>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</si>
  <si>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</si>
  <si>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</si>
  <si>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</si>
  <si>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</si>
  <si>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</si>
  <si>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</si>
  <si>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</si>
  <si>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</si>
  <si>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</si>
  <si>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</si>
  <si>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</si>
  <si>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</si>
  <si>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</si>
  <si>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</si>
  <si>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</si>
  <si>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</si>
  <si>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</si>
  <si>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</si>
  <si>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</si>
  <si>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</si>
  <si>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</si>
  <si>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</si>
  <si>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</si>
  <si>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</si>
  <si>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</si>
  <si>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</si>
  <si>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</si>
  <si>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</si>
  <si>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</si>
  <si>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</si>
  <si>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</si>
  <si>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</si>
  <si>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</si>
  <si>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</si>
  <si>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</si>
  <si>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</si>
  <si>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</si>
  <si>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</si>
  <si>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</si>
  <si>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</si>
  <si>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</si>
  <si>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</si>
  <si>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</si>
  <si>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</si>
  <si>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</si>
  <si>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</si>
  <si>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</si>
  <si>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</si>
  <si>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</si>
  <si>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</si>
  <si>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</si>
  <si>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</si>
  <si>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</si>
  <si>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</si>
  <si>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</si>
  <si>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</si>
  <si>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</si>
  <si>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</si>
  <si>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</si>
  <si>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</si>
  <si>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</si>
  <si>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</si>
  <si>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</si>
  <si>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</si>
  <si>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</si>
  <si>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</si>
  <si>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</si>
  <si>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</si>
  <si>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</si>
  <si>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</si>
  <si>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</si>
  <si>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</si>
  <si>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</si>
  <si>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</si>
  <si>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</si>
  <si>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</si>
  <si>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</si>
  <si>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</si>
  <si>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</si>
  <si>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</si>
  <si>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</si>
  <si>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</si>
  <si>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</si>
  <si>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</si>
  <si>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</si>
  <si>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</si>
  <si>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</si>
  <si>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</si>
  <si>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</si>
  <si>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</si>
  <si>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</si>
  <si>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</si>
  <si>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</si>
  <si>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</si>
  <si>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</si>
  <si>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</si>
  <si>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</si>
  <si>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</si>
  <si>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</si>
  <si>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</si>
  <si>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</si>
  <si>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</si>
  <si>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</si>
  <si>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</si>
  <si>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</si>
  <si>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</si>
  <si>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</si>
  <si>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</si>
  <si>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</si>
  <si>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</si>
  <si>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</si>
  <si>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</si>
  <si>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</si>
  <si>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</si>
  <si>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</si>
  <si>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</si>
  <si>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</si>
  <si>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</si>
  <si>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</si>
  <si>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</si>
  <si>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</si>
  <si>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</si>
  <si>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</si>
  <si>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</si>
  <si>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</si>
  <si>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</si>
  <si>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</si>
  <si>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</si>
  <si>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</si>
  <si>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</si>
  <si>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</si>
  <si>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</si>
  <si>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</si>
  <si>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</si>
  <si>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</si>
  <si>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</si>
  <si>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</si>
  <si>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</si>
  <si>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</si>
  <si>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</si>
  <si>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</si>
  <si>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</si>
  <si>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</si>
  <si>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</si>
  <si>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</si>
  <si>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</si>
  <si>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</si>
  <si>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</si>
  <si>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</si>
  <si>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</si>
  <si>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</si>
  <si>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</si>
  <si>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</si>
  <si>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</si>
  <si>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</si>
  <si>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</si>
  <si>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</si>
  <si>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</si>
  <si>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</si>
  <si>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</si>
  <si>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</si>
  <si>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</si>
  <si>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</si>
  <si>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</si>
  <si>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</si>
  <si>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</si>
  <si>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</si>
  <si>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</si>
  <si>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</si>
  <si>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</si>
  <si>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</si>
  <si>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</si>
  <si>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</si>
  <si>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</si>
  <si>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</si>
  <si>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</si>
  <si>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</si>
  <si>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</si>
  <si>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</si>
  <si>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</si>
  <si>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</si>
  <si>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</si>
  <si>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</si>
  <si>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</si>
  <si>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</si>
  <si>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</si>
  <si>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</si>
  <si>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</si>
  <si>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</si>
  <si>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</si>
  <si>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</si>
  <si>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</si>
  <si>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</si>
  <si>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</si>
  <si>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</si>
  <si>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</si>
  <si>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</si>
  <si>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</si>
  <si>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</si>
  <si>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</si>
  <si>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</si>
  <si>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</si>
  <si>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</si>
  <si>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</si>
  <si>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</si>
  <si>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</si>
  <si>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</si>
  <si>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</si>
  <si>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</si>
  <si>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</si>
  <si>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</si>
  <si>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</si>
  <si>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</si>
  <si>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</si>
  <si>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</si>
  <si>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</si>
  <si>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</si>
  <si>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</si>
  <si>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</si>
  <si>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</si>
  <si>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</si>
  <si>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</si>
  <si>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</si>
  <si>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</si>
  <si>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</si>
  <si>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</si>
  <si>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</si>
  <si>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</si>
  <si>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</si>
  <si>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</si>
  <si>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</si>
  <si>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</si>
  <si>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</si>
  <si>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</si>
  <si>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</si>
  <si>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</si>
  <si>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</si>
  <si>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</si>
  <si>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</si>
  <si>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</si>
  <si>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</si>
  <si>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</si>
  <si>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</si>
  <si>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</si>
  <si>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</si>
  <si>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</si>
  <si>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</si>
  <si>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</si>
  <si>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</si>
  <si>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</si>
  <si>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</si>
  <si>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</si>
  <si>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</si>
  <si>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</si>
  <si>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</si>
  <si>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</si>
  <si>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</si>
  <si>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</si>
  <si>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</si>
  <si>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</si>
  <si>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</si>
  <si>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</si>
  <si>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</si>
  <si>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</si>
  <si>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</si>
  <si>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</si>
  <si>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</si>
  <si>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</si>
  <si>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</si>
  <si>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</si>
  <si>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</si>
  <si>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</si>
  <si>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</si>
  <si>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</si>
  <si>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</si>
  <si>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</si>
  <si>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</si>
  <si>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</si>
  <si>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</si>
  <si>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</si>
  <si>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</si>
  <si>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</si>
  <si>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</si>
  <si>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</si>
  <si>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</si>
  <si>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</si>
  <si>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</si>
  <si>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</si>
  <si>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</si>
  <si>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</si>
  <si>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</si>
  <si>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</si>
  <si>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</si>
  <si>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</si>
  <si>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</si>
  <si>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</si>
  <si>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</si>
  <si>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</si>
  <si>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</si>
  <si>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</si>
  <si>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</si>
  <si>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</si>
  <si>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</si>
  <si>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</si>
  <si>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</si>
  <si>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</si>
  <si>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</si>
  <si>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</si>
  <si>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</si>
  <si>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</si>
  <si>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</si>
  <si>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</si>
  <si>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</si>
  <si>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</si>
  <si>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</si>
  <si>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</si>
  <si>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</si>
  <si>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</si>
  <si>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</si>
  <si>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</si>
  <si>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</si>
  <si>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</si>
  <si>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</si>
  <si>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</si>
  <si>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</si>
  <si>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</si>
  <si>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</si>
  <si>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</si>
  <si>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</si>
  <si>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</si>
  <si>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</si>
  <si>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</si>
  <si>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</si>
  <si>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</si>
  <si>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</si>
  <si>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</si>
  <si>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</si>
  <si>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</si>
  <si>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</si>
  <si>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</si>
  <si>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</si>
  <si>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</si>
  <si>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</si>
  <si>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</si>
  <si>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</si>
  <si>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</si>
  <si>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</si>
  <si>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</si>
  <si>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</si>
  <si>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</si>
  <si>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</si>
  <si>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</si>
  <si>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</si>
  <si>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</si>
  <si>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</si>
  <si>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</si>
  <si>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</si>
  <si>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</si>
  <si>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</si>
  <si>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</si>
  <si>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</si>
  <si>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</si>
  <si>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</si>
  <si>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</si>
  <si>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</si>
  <si>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</si>
  <si>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</si>
  <si>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</si>
  <si>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</si>
  <si>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</si>
  <si>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</si>
  <si>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</si>
  <si>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</si>
  <si>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</si>
  <si>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</si>
  <si>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</si>
  <si>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</si>
  <si>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</si>
  <si>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</si>
  <si>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</si>
  <si>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</si>
  <si>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</si>
  <si>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</si>
  <si>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</si>
  <si>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</si>
  <si>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</si>
  <si>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</si>
  <si>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</si>
  <si>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</si>
  <si>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</si>
  <si>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</si>
  <si>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</si>
  <si>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</si>
  <si>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</si>
  <si>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</si>
  <si>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</si>
  <si>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</si>
  <si>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</si>
  <si>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</si>
  <si>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</si>
  <si>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</si>
  <si>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</si>
  <si>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</si>
  <si>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</si>
  <si>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</si>
  <si>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</si>
  <si>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</si>
  <si>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</si>
  <si>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</si>
  <si>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</si>
  <si>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</si>
  <si>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</si>
  <si>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</si>
  <si>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</si>
  <si>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</si>
  <si>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</si>
  <si>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</si>
  <si>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</si>
  <si>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</si>
  <si>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</si>
  <si>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</si>
  <si>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</si>
  <si>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</si>
  <si>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</si>
  <si>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</si>
  <si>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</si>
  <si>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</si>
  <si>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</si>
  <si>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</si>
  <si>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</si>
  <si>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</si>
  <si>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</si>
  <si>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</si>
  <si>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</si>
  <si>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</si>
  <si>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</si>
  <si>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</si>
  <si>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</si>
  <si>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</si>
  <si>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</si>
  <si>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</si>
  <si>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</si>
  <si>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</si>
  <si>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</si>
  <si>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</si>
  <si>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</si>
  <si>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</si>
  <si>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</si>
  <si>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</si>
  <si>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</si>
  <si>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</si>
  <si>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</si>
  <si>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</si>
  <si>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</si>
  <si>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</si>
  <si>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</si>
  <si>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</si>
  <si>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</si>
  <si>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</si>
  <si>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</si>
  <si>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</si>
  <si>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</si>
  <si>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</si>
  <si>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</si>
  <si>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</si>
  <si>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</si>
  <si>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</si>
  <si>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</si>
  <si>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</si>
  <si>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</si>
  <si>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</si>
  <si>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</si>
  <si>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</si>
  <si>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</si>
  <si>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</si>
  <si>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</si>
  <si>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</si>
  <si>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</si>
  <si>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</si>
  <si>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</si>
  <si>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</si>
  <si>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</si>
  <si>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</si>
  <si>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</si>
  <si>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</si>
  <si>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</si>
  <si>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</si>
  <si>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</si>
  <si>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</si>
  <si>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</si>
  <si>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</si>
  <si>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</si>
  <si>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</si>
  <si>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</si>
  <si>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</si>
  <si>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</si>
  <si>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</si>
  <si>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</si>
  <si>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</si>
  <si>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</si>
  <si>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</si>
  <si>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</si>
  <si>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</si>
  <si>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</si>
  <si>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</si>
  <si>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</si>
  <si>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</si>
  <si>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</si>
  <si>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</si>
  <si>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</si>
  <si>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</si>
  <si>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</si>
  <si>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</si>
  <si>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</si>
  <si>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</si>
  <si>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</si>
  <si>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</si>
  <si>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</si>
  <si>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</si>
  <si>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</si>
  <si>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</si>
  <si>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</si>
  <si>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</si>
  <si>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</si>
  <si>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</si>
  <si>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</si>
  <si>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</si>
  <si>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</si>
  <si>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</si>
  <si>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</si>
  <si>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</si>
  <si>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</si>
  <si>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</si>
  <si>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</si>
  <si>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</si>
  <si>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</si>
  <si>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</si>
  <si>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</si>
  <si>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</si>
  <si>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</si>
  <si>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</si>
  <si>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</si>
  <si>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</si>
  <si>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</si>
  <si>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</si>
  <si>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</si>
  <si>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</si>
  <si>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</si>
  <si>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</si>
  <si>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</si>
  <si>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</si>
  <si>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</si>
  <si>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</si>
  <si>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</si>
  <si>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</si>
  <si>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</si>
  <si>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</si>
  <si>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</si>
  <si>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</si>
  <si>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</si>
  <si>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</si>
  <si>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</si>
  <si>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</si>
  <si>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</si>
  <si>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</si>
  <si>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</si>
  <si>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</si>
  <si>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</si>
  <si>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</si>
  <si>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</si>
  <si>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</si>
  <si>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</si>
  <si>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</si>
  <si>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</si>
  <si>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</si>
  <si>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</si>
  <si>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</si>
  <si>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</si>
  <si>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</si>
  <si>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</si>
  <si>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</si>
  <si>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</si>
  <si>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</si>
  <si>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</si>
  <si>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</si>
  <si>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</si>
  <si>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</si>
  <si>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</si>
  <si>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</si>
  <si>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</si>
  <si>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</si>
  <si>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</si>
  <si>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</si>
  <si>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</si>
  <si>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</si>
  <si>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</si>
  <si>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</si>
  <si>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</si>
  <si>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</si>
  <si>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</si>
  <si>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</si>
  <si>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</si>
  <si>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</si>
  <si>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</si>
  <si>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</si>
  <si>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</si>
  <si>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</si>
  <si>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</si>
  <si>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</si>
  <si>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</si>
  <si>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</si>
  <si>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</si>
  <si>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</si>
  <si>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</si>
  <si>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</si>
  <si>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</si>
  <si>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</si>
  <si>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</si>
  <si>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</si>
  <si>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</si>
  <si>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</si>
  <si>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</si>
  <si>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</si>
  <si>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</si>
  <si>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</si>
  <si>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</si>
  <si>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</si>
  <si>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</si>
  <si>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</si>
  <si>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</si>
  <si>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</si>
  <si>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</si>
  <si>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</si>
  <si>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</si>
  <si>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</si>
  <si>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</si>
  <si>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</si>
  <si>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</si>
  <si>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</si>
  <si>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</si>
  <si>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</si>
  <si>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</si>
  <si>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</si>
  <si>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</si>
  <si>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</si>
  <si>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</si>
  <si>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</si>
  <si>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</si>
  <si>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</si>
  <si>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</si>
  <si>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</si>
  <si>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</si>
  <si>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</si>
  <si>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</si>
  <si>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</si>
  <si>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</si>
  <si>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</si>
  <si>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</si>
  <si>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</si>
  <si>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</si>
  <si>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</si>
  <si>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</si>
  <si>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</si>
  <si>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</si>
  <si>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</si>
  <si>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</si>
  <si>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</si>
  <si>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</si>
  <si>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</si>
  <si>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</si>
  <si>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</si>
  <si>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</si>
  <si>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</si>
  <si>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</si>
  <si>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</si>
  <si>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</si>
  <si>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</si>
  <si>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</si>
  <si>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</si>
  <si>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</si>
  <si>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</si>
  <si>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</si>
  <si>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</si>
  <si>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</si>
  <si>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</si>
  <si>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</si>
  <si>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</si>
  <si>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</si>
  <si>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</si>
  <si>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</si>
  <si>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</si>
  <si>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</si>
  <si>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</si>
  <si>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</si>
  <si>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</si>
  <si>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</si>
  <si>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</si>
  <si>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</si>
  <si>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</si>
  <si>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</si>
  <si>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</si>
  <si>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</si>
  <si>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</si>
  <si>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</si>
  <si>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</si>
  <si>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</si>
  <si>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</si>
  <si>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</si>
  <si>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</si>
  <si>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</si>
  <si>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</si>
  <si>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</si>
  <si>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</si>
  <si>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</si>
  <si>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</si>
  <si>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</si>
  <si>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</si>
  <si>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</si>
  <si>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</si>
  <si>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</si>
  <si>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</si>
  <si>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</si>
  <si>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</si>
  <si>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</si>
  <si>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</si>
  <si>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</si>
  <si>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</si>
  <si>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</si>
  <si>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</si>
  <si>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</si>
  <si>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</si>
  <si>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</si>
  <si>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</si>
  <si>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</si>
  <si>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</si>
  <si>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</si>
  <si>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</si>
  <si>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</si>
  <si>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</si>
  <si>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</si>
  <si>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</si>
  <si>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</si>
  <si>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</si>
  <si>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</si>
  <si>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</si>
  <si>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</si>
  <si>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</si>
  <si>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</si>
  <si>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</si>
  <si>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</si>
  <si>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</si>
  <si>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</si>
  <si>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</si>
  <si>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</si>
  <si>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</si>
  <si>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</si>
  <si>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</si>
  <si>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</si>
  <si>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</si>
  <si>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</si>
  <si>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</si>
  <si>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</si>
  <si>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</si>
  <si>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</si>
  <si>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</si>
  <si>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</si>
  <si>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</si>
  <si>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</si>
  <si>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</si>
  <si>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</si>
  <si>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</si>
  <si>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</si>
  <si>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</si>
  <si>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</si>
  <si>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</si>
  <si>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</si>
  <si>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</si>
  <si>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</si>
  <si>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</si>
  <si>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</si>
  <si>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</si>
  <si>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</si>
  <si>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</si>
  <si>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</si>
  <si>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</si>
  <si>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</si>
  <si>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</si>
  <si>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</si>
  <si>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</si>
  <si>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</si>
  <si>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</si>
  <si>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</si>
  <si>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</si>
  <si>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</si>
  <si>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</si>
  <si>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</si>
  <si>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</si>
  <si>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</si>
  <si>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</si>
  <si>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</si>
  <si>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</si>
  <si>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</si>
  <si>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</si>
  <si>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</si>
  <si>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</si>
  <si>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</si>
  <si>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</si>
  <si>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</si>
  <si>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</si>
  <si>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</si>
  <si>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</si>
  <si>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</si>
  <si>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</si>
  <si>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</si>
  <si>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</si>
  <si>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</si>
  <si>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</si>
  <si>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</si>
  <si>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</si>
  <si>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</si>
  <si>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</si>
  <si>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</si>
  <si>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</si>
  <si>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</si>
  <si>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</si>
  <si>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</si>
  <si>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</si>
  <si>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</si>
  <si>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</si>
  <si>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</si>
  <si>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</si>
  <si>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</si>
  <si>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</si>
  <si>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</si>
  <si>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</si>
  <si>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</si>
  <si>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</si>
  <si>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</si>
  <si>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</si>
  <si>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</si>
  <si>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</si>
  <si>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</si>
  <si>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</si>
  <si>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</si>
  <si>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</si>
  <si>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</si>
  <si>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</si>
  <si>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</si>
  <si>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</si>
  <si>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</si>
  <si>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</si>
  <si>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</si>
  <si>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</si>
  <si>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</si>
  <si>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</si>
  <si>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</si>
  <si>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</si>
  <si>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</si>
  <si>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</si>
  <si>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</si>
  <si>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</si>
  <si>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</si>
  <si>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</si>
  <si>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</si>
  <si>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</si>
  <si>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</si>
  <si>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</si>
  <si>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</si>
  <si>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</si>
  <si>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</si>
  <si>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</si>
  <si>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</si>
  <si>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</si>
  <si>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</si>
  <si>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</si>
  <si>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</si>
  <si>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</si>
  <si>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</si>
  <si>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</si>
  <si>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</si>
  <si>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</si>
  <si>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</si>
  <si>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</si>
  <si>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</si>
  <si>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</si>
  <si>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</si>
  <si>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</si>
  <si>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</si>
  <si>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</si>
  <si>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</si>
  <si>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</si>
  <si>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</si>
  <si>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</si>
  <si>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</si>
  <si>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</si>
  <si>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</si>
  <si>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</si>
  <si>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</si>
  <si>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</si>
  <si>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</si>
  <si>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</si>
  <si>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</si>
  <si>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</si>
  <si>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</si>
  <si>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</si>
  <si>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</si>
  <si>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</si>
  <si>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</si>
  <si>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</si>
  <si>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</si>
  <si>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</si>
  <si>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</si>
  <si>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</si>
  <si>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</si>
  <si>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</si>
  <si>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</si>
  <si>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</si>
  <si>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</si>
  <si>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</si>
  <si>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</si>
  <si>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</si>
  <si>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</si>
  <si>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</si>
  <si>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</si>
  <si>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</si>
  <si>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</si>
  <si>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</si>
  <si>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</si>
  <si>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</si>
  <si>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</si>
  <si>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</si>
  <si>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</si>
  <si>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</si>
  <si>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</si>
  <si>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</si>
  <si>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</si>
  <si>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</si>
  <si>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</si>
  <si>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</si>
  <si>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</si>
  <si>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</si>
  <si>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</si>
  <si>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</si>
  <si>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</si>
  <si>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</si>
  <si>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</si>
  <si>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</si>
  <si>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</si>
  <si>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</si>
  <si>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</si>
  <si>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</si>
  <si>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</si>
  <si>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</si>
  <si>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</si>
  <si>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</si>
  <si>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</si>
  <si>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</si>
  <si>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</si>
  <si>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</si>
  <si>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</si>
  <si>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</si>
  <si>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</si>
  <si>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</si>
  <si>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</si>
  <si>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</si>
  <si>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</si>
  <si>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</si>
  <si>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</si>
  <si>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</si>
  <si>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</si>
  <si>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</si>
  <si>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</si>
  <si>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</si>
  <si>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</si>
  <si>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</si>
  <si>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</si>
  <si>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</si>
  <si>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</si>
  <si>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</si>
  <si>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</si>
  <si>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</si>
  <si>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</si>
  <si>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</si>
  <si>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</si>
  <si>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</si>
  <si>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</si>
  <si>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</si>
  <si>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</si>
  <si>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</si>
  <si>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</si>
  <si>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</si>
  <si>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</si>
  <si>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</si>
  <si>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</si>
  <si>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</si>
  <si>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</si>
  <si>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</si>
  <si>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</si>
  <si>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</si>
  <si>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</si>
  <si>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</si>
  <si>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</si>
  <si>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</si>
  <si>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</si>
  <si>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</si>
  <si>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</si>
  <si>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</si>
  <si>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</si>
  <si>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</si>
  <si>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</si>
  <si>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</si>
  <si>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</si>
  <si>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</si>
  <si>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</si>
  <si>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</si>
  <si>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</si>
  <si>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</si>
  <si>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</si>
  <si>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</si>
  <si>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</si>
  <si>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</si>
  <si>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</si>
  <si>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</si>
  <si>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</si>
  <si>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</si>
  <si>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</si>
  <si>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</si>
  <si>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</si>
  <si>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</si>
  <si>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</si>
  <si>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</si>
  <si>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</si>
  <si>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</si>
  <si>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</si>
  <si>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</si>
  <si>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</si>
  <si>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</si>
  <si>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</si>
  <si>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</si>
  <si>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</si>
  <si>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</si>
  <si>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</si>
  <si>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</si>
  <si>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</si>
  <si>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</si>
  <si>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</si>
  <si>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</si>
  <si>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</si>
  <si>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</si>
  <si>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</si>
  <si>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</si>
  <si>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</si>
  <si>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</si>
  <si>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</si>
  <si>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</si>
  <si>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</si>
  <si>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</si>
  <si>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</si>
  <si>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</si>
  <si>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</si>
  <si>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</si>
  <si>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</si>
  <si>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</si>
  <si>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</si>
  <si>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</si>
  <si>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</si>
  <si>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</si>
  <si>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</si>
  <si>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</si>
  <si>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</si>
  <si>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</si>
  <si>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</si>
  <si>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</si>
  <si>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</si>
  <si>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</si>
  <si>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</si>
  <si>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</si>
  <si>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</si>
  <si>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</si>
  <si>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</si>
  <si>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</si>
  <si>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</si>
  <si>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</si>
  <si>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</si>
  <si>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</si>
  <si>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</si>
  <si>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</si>
  <si>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</si>
  <si>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</si>
  <si>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</si>
  <si>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</si>
  <si>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</si>
  <si>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</si>
  <si>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</si>
  <si>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</si>
  <si>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</si>
  <si>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</si>
  <si>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</si>
  <si>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</si>
  <si>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</si>
  <si>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</si>
  <si>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</si>
  <si>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</si>
  <si>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</si>
  <si>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</si>
  <si>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</si>
  <si>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</si>
  <si>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</si>
  <si>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</si>
  <si>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</si>
  <si>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</si>
  <si>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</si>
  <si>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</si>
  <si>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</si>
  <si>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</si>
  <si>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</si>
  <si>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</si>
  <si>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</si>
  <si>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</si>
  <si>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</si>
  <si>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</si>
  <si>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</si>
  <si>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</si>
  <si>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</si>
  <si>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</si>
  <si>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</si>
  <si>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</si>
  <si>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</si>
  <si>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</si>
  <si>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</si>
  <si>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</si>
  <si>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</si>
  <si>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</si>
  <si>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</si>
  <si>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</si>
  <si>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</si>
  <si>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</si>
  <si>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</si>
  <si>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</si>
  <si>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</si>
  <si>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</si>
  <si>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</si>
  <si>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</si>
  <si>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</si>
  <si>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</si>
  <si>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</si>
  <si>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</si>
  <si>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</si>
  <si>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</si>
  <si>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</si>
  <si>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</si>
  <si>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</si>
  <si>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</si>
  <si>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</si>
  <si>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</si>
  <si>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</si>
  <si>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</si>
  <si>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</si>
  <si>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</si>
  <si>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</si>
  <si>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</si>
  <si>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</si>
  <si>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</si>
  <si>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</si>
  <si>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</si>
  <si>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</si>
  <si>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</si>
  <si>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</si>
  <si>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</si>
  <si>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</si>
  <si>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</si>
  <si>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</si>
  <si>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</si>
  <si>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</si>
  <si>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</si>
  <si>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</si>
  <si>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</si>
  <si>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</si>
  <si>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</si>
  <si>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</si>
  <si>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</si>
  <si>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</si>
  <si>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</si>
  <si>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</si>
  <si>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</si>
  <si>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</si>
  <si>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</si>
  <si>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</si>
  <si>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</si>
  <si>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</si>
  <si>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</si>
  <si>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</si>
  <si>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</si>
  <si>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</si>
  <si>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</si>
  <si>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</si>
  <si>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</si>
  <si>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</si>
  <si>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</si>
  <si>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</si>
  <si>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</si>
  <si>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</si>
  <si>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</si>
  <si>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</si>
  <si>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</si>
  <si>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</si>
  <si>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</si>
  <si>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</si>
  <si>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</si>
  <si>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</si>
  <si>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</si>
  <si>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</si>
  <si>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</si>
  <si>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</si>
  <si>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</si>
  <si>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</si>
  <si>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</si>
  <si>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</si>
  <si>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</si>
  <si>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</si>
  <si>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</si>
  <si>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</si>
  <si>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</si>
  <si>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</si>
  <si>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</si>
  <si>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</si>
  <si>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</si>
  <si>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</si>
  <si>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</si>
  <si>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</si>
  <si>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</si>
  <si>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</si>
  <si>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</si>
  <si>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</si>
  <si>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</si>
  <si>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</si>
  <si>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</si>
  <si>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</si>
  <si>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</si>
  <si>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</si>
  <si>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</si>
  <si>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</si>
  <si>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</si>
  <si>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</si>
  <si>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</si>
  <si>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</si>
  <si>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</si>
  <si>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</si>
  <si>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</si>
  <si>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</si>
  <si>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</si>
  <si>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</si>
  <si>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</si>
  <si>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</si>
  <si>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</si>
  <si>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</si>
  <si>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</si>
  <si>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</si>
  <si>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</si>
  <si>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</si>
  <si>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</si>
  <si>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</si>
  <si>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</si>
  <si>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</si>
  <si>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</si>
  <si>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</si>
  <si>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</si>
  <si>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</si>
  <si>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</si>
  <si>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</si>
  <si>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</si>
  <si>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</si>
  <si>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</si>
  <si>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</si>
  <si>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</si>
  <si>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</si>
  <si>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</si>
  <si>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</si>
  <si>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</si>
  <si>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</si>
  <si>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</si>
  <si>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</si>
  <si>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</si>
  <si>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</si>
  <si>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</si>
  <si>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</si>
  <si>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</si>
  <si>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</si>
  <si>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</si>
  <si>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</si>
  <si>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</si>
  <si>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</si>
  <si>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</si>
  <si>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</si>
  <si>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</si>
  <si>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</si>
  <si>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</si>
  <si>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</si>
  <si>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</si>
  <si>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</si>
  <si>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</si>
  <si>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</si>
  <si>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</si>
  <si>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</si>
  <si>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</si>
  <si>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</si>
  <si>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</si>
  <si>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</si>
  <si>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</si>
  <si>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</si>
  <si>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</si>
  <si>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</si>
  <si>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</si>
  <si>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</si>
  <si>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</si>
  <si>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</si>
  <si>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</si>
  <si>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</si>
  <si>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</si>
  <si>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</si>
  <si>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</si>
  <si>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</si>
  <si>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</si>
  <si>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</si>
  <si>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</si>
  <si>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</si>
  <si>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</si>
  <si>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</si>
  <si>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</si>
  <si>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</si>
  <si>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</si>
  <si>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</si>
  <si>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</si>
  <si>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</si>
  <si>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</si>
  <si>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</si>
  <si>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</si>
  <si>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</si>
  <si>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</si>
  <si>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</si>
  <si>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</si>
  <si>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</si>
  <si>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</si>
  <si>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</si>
  <si>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</si>
  <si>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</si>
  <si>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</si>
  <si>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</si>
  <si>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</si>
  <si>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</si>
  <si>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</si>
  <si>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</si>
  <si>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</si>
  <si>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</si>
  <si>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</si>
  <si>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</si>
  <si>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</si>
  <si>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</si>
  <si>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</si>
  <si>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</si>
  <si>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</si>
  <si>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</si>
  <si>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</si>
  <si>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</si>
  <si>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</si>
  <si>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</si>
  <si>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</si>
  <si>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</si>
  <si>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</si>
  <si>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</si>
  <si>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</si>
  <si>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</si>
  <si>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</si>
  <si>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</si>
  <si>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</si>
  <si>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</si>
  <si>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</si>
  <si>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</si>
  <si>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</si>
  <si>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</si>
  <si>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</si>
  <si>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</si>
  <si>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</si>
  <si>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</si>
  <si>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</si>
  <si>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</si>
  <si>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</si>
  <si>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</si>
  <si>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</si>
  <si>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</si>
  <si>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</si>
  <si>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</si>
  <si>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</si>
  <si>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</si>
  <si>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</si>
  <si>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</si>
  <si>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</si>
  <si>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</si>
  <si>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</si>
  <si>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</si>
  <si>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</si>
  <si>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</si>
  <si>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</si>
  <si>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</si>
  <si>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</si>
  <si>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</si>
  <si>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</si>
  <si>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</si>
  <si>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</si>
  <si>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</si>
  <si>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</si>
  <si>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</si>
  <si>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</si>
  <si>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</si>
  <si>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</si>
  <si>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</si>
  <si>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</si>
  <si>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</si>
  <si>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</si>
  <si>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</si>
  <si>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</si>
  <si>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</si>
  <si>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</si>
  <si>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</si>
  <si>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</si>
  <si>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</si>
  <si>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</si>
  <si>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</si>
  <si>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</si>
  <si>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</si>
  <si>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</si>
  <si>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</si>
  <si>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</si>
  <si>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</si>
  <si>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</si>
  <si>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</si>
  <si>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</si>
  <si>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</si>
  <si>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</si>
  <si>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</si>
  <si>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</si>
  <si>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</si>
  <si>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</si>
  <si>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</si>
  <si>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</si>
  <si>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</si>
  <si>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</si>
  <si>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</si>
  <si>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</si>
  <si>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</si>
  <si>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</si>
  <si>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</si>
  <si>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</si>
  <si>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</si>
  <si>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</si>
  <si>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</si>
  <si>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</si>
  <si>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</si>
  <si>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</si>
  <si>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</si>
  <si>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</si>
  <si>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</si>
  <si>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</si>
  <si>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</si>
  <si>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</si>
  <si>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</si>
  <si>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</si>
  <si>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</si>
  <si>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</si>
  <si>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</si>
  <si>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</si>
  <si>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</si>
  <si>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</si>
  <si>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</si>
  <si>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</si>
  <si>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</si>
  <si>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</si>
  <si>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</si>
  <si>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</si>
  <si>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</si>
  <si>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</si>
  <si>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</si>
  <si>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</si>
  <si>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</si>
  <si>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</si>
  <si>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</si>
  <si>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</si>
  <si>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</si>
  <si>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</si>
  <si>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</si>
  <si>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</si>
  <si>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</si>
  <si>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</si>
  <si>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</si>
  <si>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</si>
  <si>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</si>
  <si>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</si>
  <si>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</si>
  <si>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</si>
  <si>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</si>
  <si>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</si>
  <si>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</si>
  <si>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</si>
  <si>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</si>
  <si>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</si>
  <si>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</si>
  <si>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</si>
  <si>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</si>
  <si>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</si>
  <si>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</si>
  <si>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</si>
  <si>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</si>
  <si>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</si>
  <si>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</si>
  <si>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</si>
  <si>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</si>
  <si>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</si>
  <si>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</si>
  <si>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</si>
  <si>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</si>
  <si>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</si>
  <si>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</si>
  <si>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</si>
  <si>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</si>
  <si>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</si>
  <si>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</si>
  <si>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</si>
  <si>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</si>
  <si>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</si>
  <si>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</si>
  <si>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</si>
  <si>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</si>
  <si>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</si>
  <si>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</si>
  <si>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</si>
  <si>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</si>
  <si>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</si>
  <si>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</si>
  <si>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</si>
  <si>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</si>
  <si>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</si>
  <si>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</si>
  <si>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</si>
  <si>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</si>
  <si>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</si>
  <si>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</si>
  <si>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</si>
  <si>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</si>
  <si>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</si>
  <si>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</si>
  <si>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</si>
  <si>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</si>
  <si>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</si>
  <si>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</si>
  <si>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</si>
  <si>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</si>
  <si>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</si>
  <si>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</si>
  <si>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</si>
  <si>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</si>
  <si>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</si>
  <si>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</si>
  <si>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</si>
  <si>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</si>
  <si>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</si>
  <si>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</si>
  <si>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</si>
  <si>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</si>
  <si>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</si>
  <si>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</si>
  <si>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</si>
  <si>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</si>
  <si>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</si>
  <si>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</si>
  <si>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</si>
  <si>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</si>
  <si>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</si>
  <si>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</si>
  <si>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</si>
  <si>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</si>
  <si>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</si>
  <si>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</si>
  <si>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</si>
  <si>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</si>
  <si>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</si>
  <si>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</si>
  <si>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</si>
  <si>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</si>
  <si>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</si>
  <si>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</si>
  <si>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</si>
  <si>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</si>
  <si>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</si>
  <si>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</si>
  <si>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</si>
  <si>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</si>
  <si>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</si>
  <si>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</si>
  <si>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</si>
  <si>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</si>
  <si>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</si>
  <si>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</si>
  <si>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</si>
  <si>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</si>
  <si>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</si>
  <si>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</si>
  <si>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</si>
  <si>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</si>
  <si>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</si>
  <si>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</si>
  <si>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</si>
  <si>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</si>
  <si>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</si>
  <si>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</si>
  <si>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</si>
  <si>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</si>
  <si>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</si>
  <si>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</si>
  <si>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</si>
  <si>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</si>
  <si>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</si>
  <si>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</si>
  <si>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</si>
  <si>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</si>
  <si>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</si>
  <si>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</si>
  <si>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</si>
  <si>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</si>
  <si>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</si>
  <si>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</si>
  <si>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</si>
  <si>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</si>
  <si>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</si>
  <si>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</si>
  <si>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</si>
  <si>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</si>
  <si>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</si>
  <si>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</si>
  <si>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</si>
  <si>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</si>
  <si>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</si>
  <si>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</si>
  <si>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</si>
  <si>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</si>
  <si>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</si>
  <si>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</si>
  <si>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</si>
  <si>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</si>
  <si>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</si>
  <si>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</si>
  <si>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</si>
  <si>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</si>
  <si>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</si>
  <si>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</si>
  <si>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</si>
  <si>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</si>
  <si>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</si>
  <si>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</si>
  <si>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</si>
  <si>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</si>
  <si>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</si>
  <si>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</si>
  <si>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</si>
  <si>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</si>
  <si>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</si>
  <si>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</si>
  <si>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</si>
  <si>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</si>
  <si>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</si>
  <si>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</si>
  <si>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</si>
  <si>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</si>
  <si>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</si>
  <si>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</si>
  <si>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</si>
  <si>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</si>
  <si>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</si>
  <si>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</si>
  <si>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</si>
  <si>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</si>
  <si>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</si>
  <si>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</si>
  <si>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</si>
  <si>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</si>
  <si>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</si>
  <si>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</si>
  <si>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</si>
  <si>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</si>
  <si>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</si>
  <si>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</si>
  <si>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</si>
  <si>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</si>
  <si>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</si>
  <si>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</si>
  <si>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</si>
  <si>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</si>
  <si>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</si>
  <si>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</si>
  <si>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</si>
  <si>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</si>
  <si>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</si>
  <si>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</si>
  <si>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</si>
  <si>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</si>
  <si>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</si>
  <si>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</si>
  <si>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</si>
  <si>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</si>
  <si>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</si>
  <si>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</si>
  <si>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</si>
  <si>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</si>
  <si>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</si>
  <si>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</si>
  <si>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</si>
  <si>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</si>
  <si>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</si>
  <si>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</si>
  <si>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</si>
  <si>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</si>
  <si>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</si>
  <si>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</si>
  <si>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</si>
  <si>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</si>
  <si>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</si>
  <si>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</si>
  <si>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</si>
  <si>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</si>
  <si>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</si>
  <si>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</si>
  <si>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</si>
  <si>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</si>
  <si>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</si>
  <si>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</si>
  <si>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</si>
  <si>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</si>
  <si>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</si>
  <si>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</si>
  <si>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</si>
  <si>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</si>
  <si>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</si>
  <si>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</si>
  <si>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</si>
  <si>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</si>
  <si>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</si>
  <si>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</si>
  <si>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</si>
  <si>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</si>
  <si>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</si>
  <si>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</si>
  <si>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</si>
  <si>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</si>
  <si>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</si>
  <si>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</si>
  <si>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</si>
  <si>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</si>
  <si>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</si>
  <si>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</si>
  <si>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</si>
  <si>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</si>
  <si>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</si>
  <si>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</si>
  <si>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</si>
  <si>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</si>
  <si>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</si>
  <si>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</si>
  <si>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</si>
  <si>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</si>
  <si>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</si>
  <si>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</si>
  <si>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</si>
  <si>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</si>
  <si>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</si>
  <si>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</si>
  <si>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</si>
  <si>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</si>
  <si>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</si>
  <si>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</si>
  <si>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</si>
  <si>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</si>
  <si>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</si>
  <si>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</si>
  <si>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</si>
  <si>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</si>
  <si>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</si>
  <si>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</si>
  <si>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</si>
  <si>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</si>
  <si>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</si>
  <si>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</si>
  <si>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</si>
  <si>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</si>
  <si>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</si>
  <si>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</si>
  <si>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</si>
  <si>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</si>
  <si>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</si>
  <si>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</si>
  <si>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</si>
  <si>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</si>
  <si>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</si>
  <si>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</si>
  <si>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</si>
  <si>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</si>
  <si>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</si>
  <si>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</si>
  <si>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</si>
  <si>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</si>
  <si>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</si>
  <si>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</si>
  <si>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</si>
  <si>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</si>
  <si>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</si>
  <si>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</si>
  <si>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</si>
  <si>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</si>
  <si>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</si>
  <si>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</si>
  <si>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</si>
  <si>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</si>
  <si>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</si>
  <si>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</si>
  <si>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</si>
  <si>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</si>
  <si>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</si>
  <si>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</si>
  <si>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</si>
  <si>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</si>
  <si>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</si>
  <si>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</si>
  <si>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</si>
  <si>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</si>
  <si>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</si>
  <si>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</si>
  <si>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</si>
  <si>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</si>
  <si>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</si>
  <si>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</si>
  <si>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</si>
  <si>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</si>
  <si>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</si>
  <si>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</si>
  <si>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</si>
  <si>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</si>
  <si>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</si>
  <si>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</si>
  <si>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</si>
  <si>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</si>
  <si>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</si>
  <si>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</si>
  <si>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</si>
  <si>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</si>
  <si>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</si>
  <si>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</si>
  <si>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</si>
  <si>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</si>
  <si>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</si>
  <si>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</si>
  <si>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</si>
  <si>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</si>
  <si>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</si>
  <si>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</si>
  <si>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</si>
  <si>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</si>
  <si>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</si>
  <si>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</si>
  <si>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</si>
  <si>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</si>
  <si>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</si>
  <si>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</si>
  <si>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</si>
  <si>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</si>
  <si>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</si>
  <si>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</si>
  <si>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</si>
  <si>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</si>
  <si>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</si>
  <si>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</si>
  <si>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</si>
  <si>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</si>
  <si>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</si>
  <si>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</si>
  <si>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</si>
  <si>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</si>
  <si>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</si>
  <si>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</si>
  <si>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</si>
  <si>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</si>
  <si>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</si>
  <si>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</si>
  <si>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</si>
  <si>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</si>
  <si>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</si>
  <si>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</si>
  <si>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</si>
  <si>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</si>
  <si>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</si>
  <si>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</si>
  <si>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</si>
  <si>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</si>
  <si>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</si>
  <si>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</si>
  <si>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</si>
  <si>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</si>
  <si>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</si>
  <si>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</si>
  <si>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</si>
  <si>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</si>
  <si>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</si>
  <si>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</si>
  <si>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</si>
  <si>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</si>
  <si>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</si>
  <si>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</si>
  <si>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</si>
  <si>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</si>
  <si>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</si>
  <si>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</si>
  <si>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</si>
  <si>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</si>
  <si>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</si>
  <si>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</si>
  <si>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</si>
  <si>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</si>
  <si>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</si>
  <si>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</si>
  <si>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</si>
  <si>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</si>
  <si>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</si>
  <si>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</si>
  <si>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</si>
  <si>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</si>
  <si>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</si>
  <si>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</si>
  <si>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</si>
  <si>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</si>
  <si>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</si>
  <si>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</si>
  <si>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</si>
  <si>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</si>
  <si>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</si>
  <si>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</si>
  <si>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</si>
  <si>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</si>
  <si>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</si>
  <si>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</si>
  <si>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</si>
  <si>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</si>
  <si>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</si>
  <si>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</si>
  <si>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</si>
  <si>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</si>
  <si>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</si>
  <si>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</si>
  <si>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</si>
  <si>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</si>
  <si>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</si>
  <si>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</si>
  <si>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</si>
  <si>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</si>
  <si>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</si>
  <si>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</si>
  <si>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</si>
  <si>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</si>
  <si>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</si>
  <si>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</si>
  <si>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</si>
  <si>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</si>
  <si>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</si>
  <si>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</si>
  <si>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</si>
  <si>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</si>
  <si>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</si>
  <si>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</si>
  <si>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</si>
  <si>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</si>
  <si>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</si>
  <si>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</si>
  <si>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</si>
  <si>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</si>
  <si>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</si>
  <si>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</si>
  <si>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</si>
  <si>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</si>
  <si>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</si>
  <si>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</si>
  <si>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</si>
  <si>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</si>
  <si>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</si>
  <si>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</si>
  <si>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</si>
  <si>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</si>
  <si>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</si>
  <si>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</si>
  <si>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</si>
  <si>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</si>
  <si>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</si>
  <si>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</si>
  <si>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</si>
  <si>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</si>
  <si>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</si>
  <si>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</si>
  <si>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</si>
  <si>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</si>
  <si>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</si>
  <si>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</si>
  <si>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</si>
  <si>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</si>
  <si>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</si>
  <si>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</si>
  <si>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</si>
  <si>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</si>
  <si>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</si>
  <si>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</si>
  <si>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</si>
  <si>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</si>
  <si>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</si>
  <si>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</si>
  <si>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</si>
  <si>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</si>
  <si>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</si>
  <si>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</si>
  <si>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</si>
  <si>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</si>
  <si>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</si>
  <si>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</si>
  <si>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</si>
  <si>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</si>
  <si>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</si>
  <si>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</si>
  <si>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</si>
  <si>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</si>
  <si>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</si>
  <si>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</si>
  <si>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</si>
  <si>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</si>
  <si>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</si>
  <si>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</si>
  <si>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</si>
  <si>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</si>
  <si>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</si>
  <si>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</si>
  <si>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</si>
  <si>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</si>
  <si>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</si>
  <si>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</si>
  <si>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</si>
  <si>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</si>
  <si>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</si>
  <si>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</si>
  <si>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</si>
  <si>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</si>
  <si>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</si>
  <si>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</si>
  <si>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</si>
  <si>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</si>
  <si>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</si>
  <si>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</si>
  <si>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</si>
  <si>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</si>
  <si>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</si>
  <si>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</si>
  <si>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</si>
  <si>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</si>
  <si>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</si>
  <si>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</si>
  <si>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</si>
  <si>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</si>
  <si>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</si>
  <si>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</si>
  <si>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</si>
  <si>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</si>
  <si>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</si>
  <si>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</si>
  <si>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</si>
  <si>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</si>
  <si>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</si>
  <si>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</si>
  <si>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</si>
  <si>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</si>
  <si>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</si>
  <si>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</si>
  <si>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</si>
  <si>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</si>
  <si>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</si>
  <si>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</si>
  <si>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</si>
  <si>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</si>
  <si>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</si>
  <si>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</si>
  <si>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</si>
  <si>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</si>
  <si>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</si>
  <si>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</si>
  <si>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</si>
  <si>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</si>
  <si>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</si>
  <si>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</si>
  <si>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</si>
  <si>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</si>
  <si>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</si>
  <si>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</si>
  <si>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</si>
  <si>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</si>
  <si>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</si>
  <si>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</si>
  <si>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</si>
  <si>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</si>
  <si>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</si>
  <si>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</si>
  <si>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</si>
  <si>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</si>
  <si>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</si>
  <si>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</si>
  <si>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</si>
  <si>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</si>
  <si>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</si>
  <si>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</si>
  <si>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</si>
  <si>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</si>
  <si>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</si>
  <si>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</si>
  <si>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</si>
  <si>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</si>
  <si>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</si>
  <si>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</si>
  <si>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</si>
  <si>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</si>
  <si>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</si>
  <si>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</si>
  <si>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</si>
  <si>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</si>
  <si>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</si>
  <si>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</si>
  <si>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</si>
  <si>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</si>
  <si>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</si>
  <si>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</si>
  <si>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</si>
  <si>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</si>
  <si>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</si>
  <si>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</si>
  <si>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</si>
  <si>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</si>
  <si>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</si>
  <si>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</si>
  <si>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</si>
  <si>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</si>
  <si>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</si>
  <si>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</si>
  <si>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</si>
  <si>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</si>
  <si>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</si>
  <si>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</si>
  <si>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</si>
  <si>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</si>
  <si>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</si>
  <si>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</si>
  <si>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</si>
  <si>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</si>
  <si>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</si>
  <si>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</si>
  <si>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</si>
  <si>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</si>
  <si>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</si>
  <si>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</si>
  <si>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</si>
  <si>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</si>
  <si>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</si>
  <si>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</si>
  <si>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</si>
  <si>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</si>
  <si>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</si>
  <si>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</si>
  <si>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</si>
  <si>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</si>
  <si>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</si>
  <si>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</si>
  <si>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</si>
  <si>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</si>
  <si>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</si>
  <si>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</si>
  <si>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</si>
  <si>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</si>
  <si>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</si>
  <si>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</si>
  <si>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</si>
  <si>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</si>
  <si>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</si>
  <si>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</si>
  <si>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</si>
  <si>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</si>
  <si>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</si>
  <si>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</si>
  <si>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</si>
  <si>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</si>
  <si>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</si>
  <si>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</si>
  <si>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</si>
  <si>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</si>
  <si>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</si>
  <si>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</si>
  <si>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</si>
  <si>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</si>
  <si>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</si>
  <si>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</si>
  <si>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</si>
  <si>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</si>
  <si>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</si>
  <si>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</si>
  <si>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</si>
  <si>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</si>
  <si>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</si>
  <si>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</si>
  <si>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</si>
  <si>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</si>
  <si>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</si>
  <si>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</si>
  <si>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</si>
  <si>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</si>
  <si>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</si>
  <si>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</si>
  <si>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</si>
  <si>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</si>
  <si>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</si>
  <si>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</si>
  <si>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</si>
  <si>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</si>
  <si>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</si>
  <si>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</si>
  <si>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</si>
  <si>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</si>
  <si>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</si>
  <si>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</si>
  <si>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</si>
  <si>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</si>
  <si>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</si>
  <si>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</si>
  <si>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</si>
  <si>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</si>
  <si>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</si>
  <si>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</si>
  <si>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</si>
  <si>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</si>
  <si>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</si>
  <si>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</si>
  <si>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</si>
  <si>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</si>
  <si>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</si>
  <si>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</si>
  <si>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</si>
  <si>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</si>
  <si>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</si>
  <si>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</si>
  <si>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</si>
  <si>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</si>
  <si>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</si>
  <si>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</si>
  <si>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</si>
  <si>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</si>
  <si>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</si>
  <si>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</si>
  <si>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</si>
  <si>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</si>
  <si>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</si>
  <si>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</si>
  <si>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</si>
  <si>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</si>
  <si>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</si>
  <si>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</si>
  <si>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</si>
  <si>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</si>
  <si>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</si>
  <si>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</si>
  <si>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</si>
  <si>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</si>
  <si>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</si>
  <si>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</si>
  <si>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</si>
  <si>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</si>
  <si>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</si>
  <si>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</si>
  <si>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</si>
  <si>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</si>
  <si>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</si>
  <si>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</si>
  <si>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</si>
  <si>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</si>
  <si>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</si>
  <si>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</si>
  <si>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</si>
  <si>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</si>
  <si>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</si>
  <si>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</si>
  <si>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</si>
  <si>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</si>
  <si>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</si>
  <si>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</si>
  <si>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</si>
  <si>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</si>
  <si>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</si>
  <si>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</si>
  <si>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</si>
  <si>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</si>
  <si>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</si>
  <si>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</si>
  <si>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</si>
  <si>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</si>
  <si>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</si>
  <si>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</si>
  <si>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</si>
  <si>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</si>
  <si>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</si>
  <si>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</si>
  <si>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</si>
  <si>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</si>
  <si>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</si>
  <si>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</si>
  <si>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</si>
  <si>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</si>
  <si>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</si>
  <si>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</si>
  <si>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</si>
  <si>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</si>
  <si>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</si>
  <si>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</si>
  <si>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</si>
  <si>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</si>
  <si>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</si>
  <si>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</si>
  <si>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</si>
  <si>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</si>
  <si>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</si>
  <si>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</si>
  <si>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</si>
  <si>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</si>
  <si>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</si>
  <si>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</si>
  <si>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</si>
  <si>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</si>
  <si>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</si>
  <si>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</si>
  <si>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</si>
  <si>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</si>
  <si>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</si>
  <si>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</si>
  <si>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</si>
  <si>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</si>
  <si>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</si>
  <si>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</si>
  <si>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</si>
  <si>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</si>
  <si>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</si>
  <si>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</si>
  <si>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</si>
  <si>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</si>
  <si>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</si>
  <si>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</si>
  <si>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</si>
  <si>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</si>
  <si>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</si>
  <si>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</si>
  <si>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</si>
  <si>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</si>
  <si>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</si>
  <si>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</si>
  <si>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</si>
  <si>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</si>
  <si>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</si>
  <si>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</si>
  <si>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</si>
  <si>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</si>
  <si>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</si>
  <si>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</si>
  <si>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</si>
  <si>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</si>
  <si>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</si>
  <si>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</si>
  <si>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</si>
  <si>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</si>
  <si>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</si>
  <si>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</si>
  <si>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</si>
  <si>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</si>
  <si>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</si>
  <si>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</si>
  <si>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</si>
  <si>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</si>
  <si>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</si>
  <si>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</si>
  <si>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</si>
  <si>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</si>
  <si>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</si>
  <si>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</si>
  <si>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</si>
  <si>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</si>
  <si>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</si>
  <si>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</si>
  <si>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</si>
  <si>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</si>
  <si>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</si>
  <si>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</si>
  <si>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</si>
  <si>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</si>
  <si>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</si>
  <si>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</si>
  <si>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</si>
  <si>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</si>
  <si>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</si>
  <si>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</si>
  <si>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</si>
  <si>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</si>
  <si>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</si>
  <si>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</si>
  <si>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</si>
  <si>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</si>
  <si>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</si>
  <si>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</si>
  <si>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</si>
  <si>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</si>
  <si>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</si>
  <si>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</si>
  <si>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</si>
  <si>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</si>
  <si>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</si>
  <si>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</si>
  <si>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</si>
  <si>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</si>
  <si>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</si>
  <si>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</si>
  <si>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</si>
  <si>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</si>
  <si>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</si>
  <si>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</si>
  <si>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</si>
  <si>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</si>
  <si>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</si>
  <si>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</si>
  <si>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</si>
  <si>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</si>
  <si>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</si>
  <si>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</si>
  <si>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</si>
  <si>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</si>
  <si>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</si>
  <si>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</si>
  <si>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</si>
  <si>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</si>
  <si>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</si>
  <si>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</si>
  <si>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</si>
  <si>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</si>
  <si>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</si>
  <si>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</si>
  <si>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</si>
  <si>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</si>
  <si>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</si>
  <si>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</si>
  <si>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</si>
  <si>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</si>
  <si>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</si>
  <si>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</si>
  <si>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</si>
  <si>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</si>
  <si>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</si>
  <si>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</si>
  <si>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</si>
  <si>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</si>
  <si>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</si>
  <si>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</si>
  <si>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</si>
  <si>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</si>
  <si>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</si>
  <si>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</si>
  <si>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</si>
  <si>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</si>
  <si>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</si>
  <si>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</si>
  <si>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</si>
  <si>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</si>
  <si>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</si>
  <si>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</si>
  <si>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</si>
  <si>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</si>
  <si>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</si>
  <si>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</si>
  <si>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</si>
  <si>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</si>
  <si>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</si>
  <si>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</si>
  <si>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</si>
  <si>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</si>
  <si>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</si>
  <si>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</si>
  <si>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</si>
  <si>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</si>
  <si>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</si>
  <si>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</si>
  <si>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</si>
  <si>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</si>
  <si>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</si>
  <si>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</si>
  <si>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</si>
  <si>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</si>
  <si>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</si>
  <si>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</si>
  <si>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</si>
  <si>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</si>
  <si>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</si>
  <si>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</si>
  <si>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</si>
  <si>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</si>
  <si>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</si>
  <si>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</si>
  <si>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</si>
  <si>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</si>
  <si>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</si>
  <si>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</si>
  <si>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</si>
  <si>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</si>
  <si>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</si>
  <si>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</si>
  <si>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</si>
  <si>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</si>
  <si>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</si>
  <si>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</si>
  <si>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</si>
  <si>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</si>
  <si>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</si>
  <si>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</si>
  <si>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</si>
  <si>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</si>
  <si>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</si>
  <si>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</si>
  <si>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</si>
  <si>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</si>
  <si>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</si>
  <si>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</si>
  <si>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</si>
  <si>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</si>
  <si>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</si>
  <si>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</si>
  <si>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</si>
  <si>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</si>
  <si>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</si>
  <si>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</si>
  <si>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</si>
  <si>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</si>
  <si>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</si>
  <si>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</si>
  <si>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</si>
  <si>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</si>
  <si>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</si>
  <si>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</si>
  <si>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</si>
  <si>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</si>
  <si>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</si>
  <si>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</si>
  <si>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</si>
  <si>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</si>
  <si>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</si>
  <si>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</si>
  <si>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</si>
  <si>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</si>
  <si>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</si>
  <si>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</si>
  <si>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</si>
  <si>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</si>
  <si>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</si>
  <si>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</si>
  <si>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</si>
  <si>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</si>
  <si>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</si>
  <si>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</si>
  <si>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</si>
  <si>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</si>
  <si>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</si>
  <si>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</si>
  <si>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</si>
  <si>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</si>
  <si>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</si>
  <si>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</si>
  <si>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</si>
  <si>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</si>
  <si>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</si>
  <si>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</si>
  <si>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</si>
  <si>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</si>
  <si>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</si>
  <si>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</si>
  <si>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</si>
  <si>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</si>
  <si>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</si>
  <si>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</si>
  <si>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</si>
  <si>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</si>
  <si>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</si>
  <si>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</si>
  <si>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</si>
  <si>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</si>
  <si>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</si>
  <si>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</si>
  <si>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</si>
  <si>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</si>
  <si>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</si>
  <si>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</si>
  <si>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</si>
  <si>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</si>
  <si>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</si>
  <si>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</si>
  <si>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</si>
  <si>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</si>
  <si>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</si>
  <si>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</si>
  <si>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</si>
  <si>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</si>
  <si>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</si>
  <si>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</si>
  <si>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</si>
  <si>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</si>
  <si>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</si>
  <si>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</si>
  <si>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</si>
  <si>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</si>
  <si>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</si>
  <si>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</si>
  <si>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</si>
  <si>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</si>
  <si>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</si>
  <si>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</si>
  <si>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</si>
  <si>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</si>
  <si>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</si>
  <si>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</si>
  <si>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</si>
  <si>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</si>
  <si>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</si>
  <si>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</si>
  <si>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</si>
  <si>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</si>
  <si>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</si>
  <si>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</si>
  <si>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</si>
  <si>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</si>
  <si>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</si>
  <si>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</si>
  <si>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</si>
  <si>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</si>
  <si>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</si>
  <si>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</si>
  <si>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</si>
  <si>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</si>
  <si>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</si>
  <si>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</si>
  <si>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</si>
  <si>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</si>
  <si>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</si>
  <si>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</si>
  <si>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</si>
  <si>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</si>
  <si>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</si>
  <si>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</si>
  <si>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</si>
  <si>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</si>
  <si>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</si>
  <si>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</si>
  <si>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</si>
  <si>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</si>
  <si>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</si>
  <si>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</si>
  <si>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</si>
  <si>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</si>
  <si>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</si>
  <si>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</si>
  <si>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</si>
  <si>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</si>
  <si>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</si>
  <si>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</si>
  <si>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</si>
  <si>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</si>
  <si>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</si>
  <si>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</si>
  <si>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</si>
  <si>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</si>
  <si>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</si>
  <si>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</si>
  <si>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</si>
  <si>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</si>
  <si>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</si>
  <si>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</si>
  <si>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</si>
  <si>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</si>
  <si>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</si>
  <si>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</si>
  <si>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</si>
  <si>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</si>
  <si>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</si>
  <si>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</si>
  <si>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</si>
  <si>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</si>
  <si>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</si>
  <si>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</si>
  <si>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</si>
  <si>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</si>
  <si>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</si>
  <si>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</si>
  <si>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</si>
  <si>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</si>
  <si>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</si>
  <si>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</si>
  <si>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</si>
  <si>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</si>
  <si>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</si>
  <si>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</si>
  <si>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</si>
  <si>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</si>
  <si>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</si>
  <si>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</si>
  <si>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</si>
  <si>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</si>
  <si>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</si>
  <si>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</si>
  <si>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</si>
  <si>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</si>
  <si>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</si>
  <si>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</si>
  <si>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</si>
  <si>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</si>
  <si>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</si>
  <si>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</si>
  <si>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</si>
  <si>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</si>
  <si>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</si>
  <si>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</si>
  <si>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</si>
  <si>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</si>
  <si>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</si>
  <si>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</si>
  <si>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</si>
  <si>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</si>
  <si>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</si>
  <si>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</si>
  <si>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</si>
  <si>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</si>
  <si>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</si>
  <si>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</si>
  <si>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</si>
  <si>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</si>
  <si>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</si>
  <si>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</si>
  <si>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</si>
  <si>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</si>
  <si>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</si>
  <si>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</si>
  <si>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</si>
  <si>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</si>
  <si>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</si>
  <si>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</si>
  <si>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</si>
  <si>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</si>
  <si>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</si>
  <si>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</si>
  <si>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</si>
  <si>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</si>
  <si>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</si>
  <si>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</si>
  <si>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</si>
  <si>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</si>
  <si>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</si>
  <si>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</si>
  <si>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</si>
  <si>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</si>
  <si>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</si>
  <si>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</si>
  <si>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</si>
  <si>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</si>
  <si>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</si>
  <si>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</si>
  <si>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</si>
  <si>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</si>
  <si>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</si>
  <si>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</si>
  <si>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</si>
  <si>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</si>
  <si>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</si>
  <si>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</si>
  <si>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</si>
  <si>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</si>
  <si>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</si>
  <si>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</si>
  <si>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</si>
  <si>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</si>
  <si>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</si>
  <si>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</si>
  <si>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</si>
  <si>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</si>
  <si>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</si>
  <si>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</si>
  <si>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</si>
  <si>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</si>
  <si>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</si>
  <si>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</si>
  <si>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</si>
  <si>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</si>
  <si>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</si>
  <si>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</si>
  <si>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</si>
  <si>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</si>
  <si>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</si>
  <si>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</si>
  <si>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</si>
  <si>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</si>
  <si>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</si>
  <si>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</si>
  <si>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</si>
  <si>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</si>
  <si>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</si>
  <si>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</si>
  <si>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</si>
  <si>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</si>
  <si>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</si>
  <si>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</si>
  <si>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</si>
  <si>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</si>
  <si>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</si>
  <si>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</si>
  <si>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</si>
  <si>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</si>
  <si>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</si>
  <si>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</si>
  <si>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</si>
  <si>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</si>
  <si>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</si>
  <si>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</si>
  <si>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</si>
  <si>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</si>
  <si>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</si>
  <si>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</si>
  <si>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</si>
  <si>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</si>
  <si>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</si>
  <si>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</si>
  <si>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</si>
  <si>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</si>
  <si>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</si>
  <si>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</si>
  <si>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</si>
  <si>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</si>
  <si>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</si>
  <si>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</si>
  <si>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</si>
  <si>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</si>
  <si>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</si>
  <si>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</si>
  <si>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</si>
  <si>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</si>
  <si>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</si>
  <si>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</si>
  <si>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</si>
  <si>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</si>
  <si>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</si>
  <si>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</si>
  <si>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</si>
  <si>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</si>
  <si>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</si>
  <si>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</si>
  <si>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</si>
  <si>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</si>
  <si>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</si>
  <si>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</si>
  <si>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</si>
  <si>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</si>
  <si>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</si>
  <si>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</si>
  <si>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</si>
  <si>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</si>
  <si>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</si>
  <si>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</si>
  <si>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</si>
  <si>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</si>
  <si>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</si>
  <si>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</si>
  <si>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</si>
  <si>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</si>
  <si>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</si>
  <si>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</si>
  <si>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</si>
  <si>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</si>
  <si>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</si>
  <si>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</si>
  <si>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</si>
  <si>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</si>
  <si>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</si>
  <si>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</si>
  <si>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</si>
  <si>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</si>
  <si>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</si>
  <si>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</si>
  <si>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</si>
  <si>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</si>
  <si>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</si>
  <si>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</si>
  <si>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</si>
  <si>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</si>
  <si>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</si>
  <si>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</si>
  <si>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</si>
  <si>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</si>
  <si>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</si>
  <si>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</si>
  <si>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</si>
  <si>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</si>
  <si>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</si>
  <si>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</si>
  <si>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</si>
  <si>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</si>
  <si>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</si>
  <si>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</si>
  <si>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</si>
  <si>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</si>
  <si>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</si>
  <si>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</si>
  <si>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</si>
  <si>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</si>
  <si>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</si>
  <si>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</si>
  <si>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</si>
  <si>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</si>
  <si>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</si>
  <si>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</si>
  <si>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</si>
  <si>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</si>
  <si>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</si>
  <si>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</si>
  <si>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</si>
  <si>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</si>
  <si>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</si>
  <si>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</si>
  <si>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</si>
  <si>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</si>
  <si>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</si>
  <si>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</si>
  <si>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</si>
  <si>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</si>
  <si>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</si>
  <si>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</si>
  <si>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</si>
  <si>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</si>
  <si>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</si>
  <si>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</si>
  <si>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</si>
  <si>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</si>
  <si>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</si>
  <si>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</si>
  <si>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</si>
  <si>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</si>
  <si>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</si>
  <si>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</si>
  <si>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</si>
  <si>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</si>
  <si>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</si>
  <si>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</si>
  <si>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</si>
  <si>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</si>
  <si>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</si>
  <si>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</si>
  <si>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</si>
  <si>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</si>
  <si>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</si>
  <si>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</si>
  <si>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</si>
  <si>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</si>
  <si>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</si>
  <si>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</si>
  <si>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</si>
  <si>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</si>
  <si>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</si>
  <si>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</si>
  <si>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</si>
  <si>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</si>
  <si>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</si>
  <si>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</si>
  <si>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</si>
  <si>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</si>
  <si>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</si>
  <si>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</si>
  <si>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</si>
  <si>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</si>
  <si>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</si>
  <si>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</si>
  <si>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</si>
  <si>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</si>
  <si>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</si>
  <si>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</si>
  <si>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</si>
  <si>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</si>
  <si>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</si>
  <si>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</si>
  <si>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</si>
  <si>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</si>
  <si>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</si>
  <si>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</si>
  <si>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</si>
  <si>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</si>
  <si>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</si>
  <si>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</si>
  <si>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</si>
  <si>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</si>
  <si>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</si>
  <si>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</si>
  <si>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</si>
  <si>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</si>
  <si>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</si>
  <si>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</si>
  <si>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</si>
  <si>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</si>
  <si>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</si>
  <si>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</si>
  <si>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</si>
  <si>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</si>
  <si>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</si>
  <si>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</si>
  <si>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</si>
  <si>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</si>
  <si>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</si>
  <si>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</si>
  <si>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</si>
  <si>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</si>
  <si>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</si>
  <si>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</si>
  <si>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</si>
  <si>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</si>
  <si>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</si>
  <si>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</si>
  <si>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</si>
  <si>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</si>
  <si>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</si>
  <si>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</si>
  <si>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</si>
  <si>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</si>
  <si>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</si>
  <si>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</si>
  <si>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</si>
  <si>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</si>
  <si>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</si>
  <si>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</si>
  <si>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</si>
  <si>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</si>
  <si>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</si>
  <si>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</si>
  <si>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</si>
  <si>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</si>
  <si>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</si>
  <si>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</si>
  <si>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</si>
  <si>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</si>
  <si>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</si>
  <si>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</si>
  <si>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</si>
  <si>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</si>
  <si>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</si>
  <si>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</si>
  <si>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</si>
  <si>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</si>
  <si>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</si>
  <si>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</si>
  <si>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</si>
  <si>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</si>
  <si>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</si>
  <si>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</si>
  <si>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</si>
  <si>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</si>
  <si>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</si>
  <si>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</si>
  <si>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</si>
  <si>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</si>
  <si>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</si>
  <si>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</si>
  <si>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</si>
  <si>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</si>
  <si>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</si>
  <si>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</si>
  <si>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</si>
  <si>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</si>
  <si>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</si>
  <si>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</si>
  <si>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</si>
  <si>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</si>
  <si>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</si>
  <si>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</si>
  <si>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</si>
  <si>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</si>
  <si>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</si>
  <si>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</si>
  <si>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</si>
  <si>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</si>
  <si>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</si>
  <si>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</si>
  <si>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</si>
  <si>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</si>
  <si>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</si>
  <si>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</si>
  <si>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</si>
  <si>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</si>
  <si>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</si>
  <si>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</si>
  <si>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</si>
  <si>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</si>
  <si>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</si>
  <si>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</si>
  <si>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</si>
  <si>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</si>
  <si>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</si>
  <si>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</si>
  <si>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</si>
  <si>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</si>
  <si>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</si>
  <si>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</si>
  <si>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</si>
  <si>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</si>
  <si>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</si>
  <si>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</si>
  <si>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</si>
  <si>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</si>
  <si>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</si>
  <si>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</si>
  <si>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</si>
  <si>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</si>
  <si>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</si>
  <si>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</si>
  <si>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</si>
  <si>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</si>
  <si>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</si>
  <si>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</si>
  <si>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</si>
  <si>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</si>
  <si>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</si>
  <si>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</si>
  <si>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</si>
  <si>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</si>
  <si>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</si>
  <si>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</si>
  <si>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</si>
  <si>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</si>
  <si>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</si>
  <si>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</si>
  <si>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</si>
  <si>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</si>
  <si>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</si>
  <si>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</si>
  <si>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</si>
  <si>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</si>
  <si>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</si>
  <si>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</si>
  <si>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</si>
  <si>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</si>
  <si>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</si>
  <si>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</si>
  <si>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</si>
  <si>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</si>
  <si>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</si>
  <si>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</si>
  <si>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</si>
  <si>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</si>
  <si>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</si>
  <si>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</si>
  <si>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</si>
  <si>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</si>
  <si>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</si>
  <si>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</si>
  <si>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</si>
  <si>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</si>
  <si>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</si>
  <si>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</si>
  <si>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</si>
  <si>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</si>
  <si>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</si>
  <si>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</si>
  <si>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</si>
  <si>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</si>
  <si>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</si>
  <si>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</si>
  <si>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</si>
  <si>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</si>
  <si>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</si>
  <si>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</si>
  <si>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</si>
  <si>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</si>
  <si>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</si>
  <si>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</si>
  <si>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</si>
  <si>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</si>
  <si>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</si>
  <si>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</si>
  <si>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</si>
  <si>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</si>
  <si>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</si>
  <si>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</si>
  <si>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</si>
  <si>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</si>
  <si>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</si>
  <si>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</si>
  <si>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</si>
  <si>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</si>
  <si>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</si>
  <si>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</si>
  <si>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</si>
  <si>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</si>
  <si>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</si>
  <si>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</si>
  <si>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</si>
  <si>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</si>
  <si>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</si>
  <si>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</si>
  <si>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</si>
  <si>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</si>
  <si>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</si>
  <si>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</si>
  <si>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</si>
  <si>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</si>
  <si>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</si>
  <si>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</si>
  <si>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</si>
  <si>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</si>
  <si>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</si>
  <si>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</si>
  <si>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</si>
  <si>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</si>
  <si>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</si>
  <si>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</si>
  <si>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</si>
  <si>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</si>
  <si>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</si>
  <si>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</si>
  <si>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</si>
  <si>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</si>
  <si>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</si>
  <si>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</si>
  <si>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</si>
  <si>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</si>
  <si>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</si>
  <si>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</si>
  <si>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</si>
  <si>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</si>
  <si>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</si>
  <si>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</si>
  <si>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</si>
  <si>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</si>
  <si>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</si>
  <si>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</si>
  <si>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</si>
  <si>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</si>
  <si>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</si>
  <si>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</si>
  <si>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</si>
  <si>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</si>
  <si>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</si>
  <si>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</si>
  <si>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</si>
  <si>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</si>
  <si>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</si>
  <si>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</si>
  <si>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</si>
  <si>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</si>
  <si>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</si>
  <si>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</si>
  <si>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</si>
  <si>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</si>
  <si>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</si>
  <si>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</si>
  <si>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</si>
  <si>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</si>
  <si>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</si>
  <si>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</si>
  <si>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</si>
  <si>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</si>
  <si>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</si>
  <si>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</si>
  <si>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</si>
  <si>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</si>
  <si>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</si>
  <si>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</si>
  <si>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</si>
  <si>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</si>
  <si>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</si>
  <si>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</si>
  <si>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</si>
  <si>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</si>
  <si>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</si>
  <si>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</si>
  <si>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</si>
  <si>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</si>
  <si>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</si>
  <si>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</si>
  <si>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</si>
  <si>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</si>
  <si>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</si>
  <si>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</si>
  <si>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</si>
  <si>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</si>
  <si>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</si>
  <si>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</si>
  <si>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</si>
  <si>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</si>
  <si>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</si>
  <si>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</si>
  <si>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</si>
  <si>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</si>
  <si>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</si>
  <si>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</si>
  <si>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</si>
  <si>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</si>
  <si>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</si>
  <si>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</si>
  <si>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</si>
  <si>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</si>
  <si>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</si>
  <si>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</si>
  <si>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</si>
  <si>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</si>
  <si>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</si>
  <si>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</si>
  <si>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</si>
  <si>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</si>
  <si>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</si>
  <si>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</si>
  <si>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</si>
  <si>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</si>
  <si>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</si>
  <si>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</si>
  <si>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</si>
  <si>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</si>
  <si>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</si>
  <si>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</si>
  <si>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</si>
  <si>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</si>
  <si>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</si>
  <si>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</si>
  <si>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</si>
  <si>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</si>
  <si>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</si>
  <si>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</si>
  <si>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</si>
  <si>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</si>
  <si>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</si>
  <si>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</si>
  <si>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</si>
  <si>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</si>
  <si>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</si>
  <si>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</si>
  <si>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</si>
  <si>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</si>
  <si>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</si>
  <si>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</si>
  <si>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</si>
  <si>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</si>
  <si>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</si>
  <si>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</si>
  <si>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</si>
  <si>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</si>
  <si>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</si>
  <si>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</si>
  <si>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</si>
  <si>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</si>
  <si>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</si>
  <si>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</si>
  <si>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</si>
  <si>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</si>
  <si>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</si>
  <si>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</si>
  <si>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</si>
  <si>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</si>
  <si>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</si>
  <si>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</si>
  <si>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</si>
  <si>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</si>
  <si>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</si>
  <si>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</si>
  <si>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</si>
  <si>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</si>
  <si>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</si>
  <si>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</si>
  <si>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</si>
  <si>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</si>
  <si>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</si>
  <si>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</si>
  <si>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</si>
  <si>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</si>
  <si>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</si>
  <si>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</si>
  <si>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</si>
  <si>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</si>
  <si>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</si>
  <si>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</si>
  <si>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</si>
  <si>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</si>
  <si>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</si>
  <si>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</si>
  <si>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</si>
  <si>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</si>
  <si>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</si>
  <si>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</si>
  <si>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</si>
  <si>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</si>
  <si>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</si>
  <si>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</si>
  <si>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</si>
  <si>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</si>
  <si>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</si>
  <si>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</si>
  <si>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</si>
  <si>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</si>
  <si>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</si>
  <si>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</si>
  <si>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</si>
  <si>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</si>
  <si>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</si>
  <si>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</si>
  <si>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</si>
  <si>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</si>
  <si>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</si>
  <si>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</si>
  <si>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</si>
  <si>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</si>
  <si>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</si>
  <si>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</si>
  <si>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</si>
  <si>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</si>
  <si>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</si>
  <si>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</si>
  <si>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</si>
  <si>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</si>
  <si>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</si>
  <si>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</si>
  <si>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</si>
  <si>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</si>
  <si>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</si>
  <si>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</si>
  <si>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</si>
  <si>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</si>
  <si>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</si>
  <si>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</si>
  <si>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</si>
  <si>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</si>
  <si>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</si>
  <si>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</si>
  <si>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</si>
  <si>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</si>
  <si>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</si>
  <si>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</si>
  <si>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</si>
  <si>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</si>
  <si>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</si>
  <si>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</si>
  <si>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</si>
  <si>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</si>
  <si>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</si>
  <si>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</si>
  <si>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</si>
  <si>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</si>
  <si>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</si>
  <si>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</si>
  <si>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</si>
  <si>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</si>
  <si>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</si>
  <si>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</si>
  <si>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</si>
  <si>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</si>
  <si>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</si>
  <si>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</si>
  <si>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</si>
  <si>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</si>
  <si>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</si>
  <si>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</si>
  <si>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</si>
  <si>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</si>
  <si>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</si>
  <si>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</si>
  <si>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</si>
  <si>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</si>
  <si>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</si>
  <si>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</si>
  <si>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</si>
  <si>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</si>
  <si>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</si>
  <si>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</si>
  <si>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</si>
  <si>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</si>
  <si>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</si>
  <si>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</si>
  <si>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</si>
  <si>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</si>
  <si>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</si>
  <si>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</si>
  <si>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</si>
  <si>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</si>
  <si>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</si>
  <si>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</si>
  <si>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</si>
  <si>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</si>
  <si>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</si>
  <si>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</si>
  <si>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</si>
  <si>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</si>
  <si>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</si>
  <si>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</si>
  <si>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</si>
  <si>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</si>
  <si>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</si>
  <si>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</si>
  <si>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</si>
  <si>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</si>
  <si>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</si>
  <si>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</si>
  <si>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</si>
  <si>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</si>
  <si>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</si>
  <si>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</si>
  <si>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</si>
  <si>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</si>
  <si>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</si>
  <si>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</si>
  <si>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</si>
  <si>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</si>
  <si>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</si>
  <si>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</si>
  <si>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</si>
  <si>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</si>
  <si>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</si>
  <si>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</si>
  <si>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</si>
  <si>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</si>
  <si>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</si>
  <si>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</si>
  <si>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</si>
  <si>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</si>
  <si>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</si>
  <si>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</si>
  <si>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</si>
  <si>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</si>
  <si>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</si>
  <si>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</si>
  <si>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</si>
  <si>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</si>
  <si>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</si>
  <si>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</si>
  <si>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</si>
  <si>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</si>
  <si>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</si>
  <si>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</si>
  <si>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</si>
  <si>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</si>
  <si>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</si>
  <si>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</si>
  <si>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</si>
  <si>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</si>
  <si>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</si>
  <si>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</si>
  <si>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</si>
  <si>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</si>
  <si>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</si>
  <si>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</si>
  <si>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</si>
  <si>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</si>
  <si>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</si>
  <si>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</si>
  <si>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</si>
  <si>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</si>
  <si>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</si>
  <si>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</si>
  <si>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</si>
  <si>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</si>
  <si>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</si>
  <si>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</si>
  <si>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</si>
  <si>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</si>
  <si>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</si>
  <si>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</si>
  <si>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</si>
  <si>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</si>
  <si>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</si>
  <si>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</si>
  <si>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</si>
  <si>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</si>
  <si>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</si>
  <si>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</si>
  <si>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</si>
  <si>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</si>
  <si>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</si>
  <si>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</si>
  <si>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</si>
  <si>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</si>
  <si>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</si>
  <si>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</si>
  <si>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</si>
  <si>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</si>
  <si>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</si>
  <si>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</si>
  <si>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</si>
  <si>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</si>
  <si>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</si>
  <si>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</si>
  <si>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</si>
  <si>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</si>
  <si>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</si>
  <si>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</si>
  <si>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</si>
  <si>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</si>
  <si>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</si>
  <si>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</si>
  <si>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</si>
  <si>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</si>
  <si>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</si>
  <si>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</si>
  <si>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</si>
  <si>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</si>
  <si>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</si>
  <si>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</si>
  <si>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</si>
  <si>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</si>
  <si>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</si>
  <si>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</si>
  <si>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</si>
  <si>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</si>
  <si>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</si>
  <si>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</si>
  <si>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</si>
  <si>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</si>
  <si>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</si>
  <si>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</si>
  <si>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</si>
  <si>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</si>
  <si>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</si>
  <si>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</si>
  <si>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</si>
  <si>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</si>
  <si>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</si>
  <si>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</si>
  <si>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</si>
  <si>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</si>
  <si>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</si>
  <si>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</si>
  <si>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</si>
  <si>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</si>
  <si>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</si>
  <si>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</si>
  <si>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</si>
  <si>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</si>
  <si>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</si>
  <si>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</si>
  <si>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</si>
  <si>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</si>
  <si>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</si>
  <si>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</si>
  <si>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</si>
  <si>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</si>
  <si>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</si>
  <si>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</si>
  <si>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</si>
  <si>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</si>
  <si>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</si>
  <si>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</si>
  <si>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</si>
  <si>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</si>
  <si>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</si>
  <si>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</si>
  <si>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</si>
  <si>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</si>
  <si>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</si>
  <si>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</si>
  <si>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</si>
  <si>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</si>
  <si>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</si>
  <si>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</si>
  <si>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</si>
  <si>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</si>
  <si>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</si>
  <si>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</si>
  <si>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</si>
  <si>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</si>
  <si>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</si>
  <si>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</si>
  <si>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</si>
  <si>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</si>
  <si>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</si>
  <si>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</si>
  <si>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</si>
  <si>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</si>
  <si>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</si>
  <si>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</si>
  <si>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</si>
  <si>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</si>
  <si>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</si>
  <si>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</si>
  <si>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</si>
  <si>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</si>
  <si>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</si>
  <si>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</si>
  <si>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</si>
  <si>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</si>
  <si>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</si>
  <si>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</si>
  <si>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</si>
  <si>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</si>
  <si>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</si>
  <si>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</si>
  <si>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</si>
  <si>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</si>
  <si>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</si>
  <si>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</si>
  <si>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</si>
  <si>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</si>
  <si>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</si>
  <si>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</si>
  <si>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</si>
  <si>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</si>
  <si>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</si>
  <si>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</si>
  <si>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</si>
  <si>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</si>
  <si>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</si>
  <si>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</si>
  <si>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</si>
  <si>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</si>
  <si>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</si>
  <si>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</si>
  <si>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</si>
  <si>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</si>
  <si>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</si>
  <si>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</si>
  <si>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</si>
  <si>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</si>
  <si>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</si>
  <si>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</si>
  <si>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</si>
  <si>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</si>
  <si>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</si>
  <si>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</si>
  <si>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</si>
  <si>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</si>
  <si>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</si>
  <si>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</si>
  <si>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</si>
  <si>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</si>
  <si>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</si>
  <si>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</si>
  <si>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</si>
  <si>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</si>
  <si>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</si>
  <si>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</si>
  <si>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</si>
  <si>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</si>
  <si>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</si>
  <si>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</si>
  <si>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</si>
  <si>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</si>
  <si>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</si>
  <si>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</si>
  <si>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</si>
  <si>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</si>
  <si>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</si>
  <si>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</si>
  <si>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</si>
  <si>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</si>
  <si>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</si>
  <si>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</si>
  <si>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</si>
  <si>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</si>
  <si>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</si>
  <si>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</si>
  <si>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</si>
  <si>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</si>
  <si>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</si>
  <si>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</si>
  <si>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</si>
  <si>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</si>
  <si>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</si>
  <si>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</si>
  <si>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</si>
  <si>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</si>
  <si>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</si>
  <si>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</si>
  <si>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</si>
  <si>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</si>
  <si>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</si>
  <si>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</si>
  <si>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</si>
  <si>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</si>
  <si>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</si>
  <si>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</si>
  <si>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</si>
  <si>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</si>
  <si>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</si>
  <si>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</si>
  <si>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</si>
  <si>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</si>
  <si>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</si>
  <si>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</si>
  <si>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</si>
  <si>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</si>
  <si>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</si>
  <si>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</si>
  <si>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</si>
  <si>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</si>
  <si>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</si>
  <si>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</si>
  <si>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</si>
  <si>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</si>
  <si>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</si>
  <si>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</si>
  <si>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</si>
  <si>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</si>
  <si>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</si>
  <si>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</si>
  <si>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</si>
  <si>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</si>
  <si>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</si>
  <si>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</si>
  <si>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</si>
  <si>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</si>
  <si>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</si>
  <si>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</si>
  <si>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</si>
  <si>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</si>
  <si>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</si>
  <si>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</si>
  <si>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</si>
  <si>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</si>
  <si>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</si>
  <si>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</si>
  <si>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</si>
  <si>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</si>
  <si>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</si>
  <si>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</si>
  <si>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</si>
  <si>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</si>
  <si>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</si>
  <si>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</si>
  <si>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</si>
  <si>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</si>
  <si>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</si>
  <si>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</si>
  <si>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</si>
  <si>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</si>
  <si>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</si>
  <si>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</si>
  <si>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</si>
  <si>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</si>
  <si>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</si>
  <si>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</si>
  <si>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</si>
  <si>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</si>
  <si>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</si>
  <si>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</si>
  <si>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</si>
  <si>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</si>
  <si>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</si>
  <si>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</si>
  <si>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</si>
  <si>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</si>
  <si>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</si>
  <si>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</si>
  <si>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</si>
  <si>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</si>
  <si>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</si>
  <si>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</si>
  <si>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</si>
  <si>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</si>
  <si>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</si>
  <si>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</si>
  <si>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</si>
  <si>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</si>
  <si>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</si>
  <si>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</si>
  <si>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</si>
  <si>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</si>
  <si>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</si>
  <si>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</si>
  <si>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</si>
  <si>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</si>
  <si>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</si>
  <si>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</si>
  <si>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</si>
  <si>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</si>
  <si>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</si>
  <si>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</si>
  <si>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</si>
  <si>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</si>
  <si>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</si>
  <si>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</si>
  <si>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</si>
  <si>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</si>
  <si>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</si>
  <si>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</si>
  <si>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</si>
  <si>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</si>
  <si>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</si>
  <si>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</si>
  <si>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</si>
  <si>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</si>
  <si>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</si>
  <si>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</si>
  <si>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</si>
  <si>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</si>
  <si>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</si>
  <si>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</si>
  <si>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</si>
  <si>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</si>
  <si>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</si>
  <si>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</si>
  <si>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</si>
  <si>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</si>
  <si>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</si>
  <si>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</si>
  <si>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</si>
  <si>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</si>
  <si>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</si>
  <si>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</si>
  <si>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</si>
  <si>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</si>
  <si>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</si>
  <si>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</si>
  <si>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</si>
  <si>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</si>
  <si>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</si>
  <si>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</si>
  <si>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</si>
  <si>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</si>
  <si>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</si>
  <si>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</si>
  <si>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</si>
  <si>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</si>
  <si>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</si>
  <si>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</si>
  <si>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</si>
  <si>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</si>
  <si>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</si>
  <si>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</si>
  <si>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</si>
  <si>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</si>
  <si>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</si>
  <si>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</si>
  <si>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</si>
  <si>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</si>
  <si>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</si>
  <si>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</si>
  <si>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</si>
  <si>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</si>
  <si>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</si>
  <si>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</si>
  <si>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</si>
  <si>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</si>
  <si>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</si>
  <si>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</si>
  <si>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</si>
  <si>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</si>
  <si>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</si>
  <si>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</si>
  <si>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</si>
  <si>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</si>
  <si>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</si>
  <si>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</si>
  <si>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</si>
  <si>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</si>
  <si>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</si>
  <si>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</si>
  <si>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</si>
  <si>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</si>
  <si>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</si>
  <si>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</si>
  <si>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</si>
  <si>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</si>
  <si>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</si>
  <si>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</si>
  <si>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</si>
  <si>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</si>
  <si>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</si>
  <si>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</si>
  <si>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</si>
  <si>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</si>
  <si>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</si>
  <si>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</si>
  <si>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</si>
  <si>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</si>
  <si>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</si>
  <si>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</si>
  <si>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</si>
  <si>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</si>
  <si>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</si>
  <si>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</si>
  <si>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</si>
  <si>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</si>
  <si>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</si>
  <si>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</si>
  <si>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</si>
  <si>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</si>
  <si>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</si>
  <si>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</si>
  <si>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</si>
  <si>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</si>
  <si>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</si>
  <si>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</si>
  <si>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</si>
  <si>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</si>
  <si>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</si>
  <si>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</si>
  <si>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</si>
  <si>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</si>
  <si>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</si>
  <si>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</si>
  <si>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</si>
  <si>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</si>
  <si>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</si>
  <si>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</si>
  <si>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</si>
  <si>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</si>
  <si>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</si>
  <si>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</si>
  <si>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</si>
  <si>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</si>
  <si>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</si>
  <si>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</si>
  <si>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</si>
  <si>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</si>
  <si>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</si>
  <si>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</si>
  <si>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</si>
  <si>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</si>
  <si>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</si>
  <si>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</si>
  <si>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</si>
  <si>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</si>
  <si>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</si>
  <si>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</si>
  <si>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</si>
  <si>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</si>
  <si>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</si>
  <si>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</si>
  <si>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</si>
  <si>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</si>
  <si>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</si>
  <si>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</si>
  <si>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</si>
  <si>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</si>
  <si>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</si>
  <si>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</si>
  <si>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</si>
  <si>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</si>
  <si>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</si>
  <si>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</si>
  <si>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</si>
  <si>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</si>
  <si>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</si>
  <si>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</si>
  <si>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</si>
  <si>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</si>
  <si>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</si>
  <si>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</si>
  <si>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</si>
  <si>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</si>
  <si>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</si>
  <si>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</si>
  <si>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</si>
  <si>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</si>
  <si>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</si>
  <si>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</si>
  <si>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</si>
  <si>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</si>
  <si>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</si>
  <si>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</si>
  <si>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</si>
  <si>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</si>
  <si>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</si>
  <si>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</si>
  <si>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</si>
  <si>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</si>
  <si>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</si>
  <si>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</si>
  <si>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</si>
  <si>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</si>
  <si>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</si>
  <si>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</si>
  <si>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</si>
  <si>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</si>
  <si>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</si>
  <si>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</si>
  <si>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</si>
  <si>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</si>
  <si>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</si>
  <si>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</si>
  <si>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</si>
  <si>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</si>
  <si>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</si>
  <si>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</si>
  <si>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</si>
  <si>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</si>
  <si>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</si>
  <si>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</si>
  <si>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</si>
  <si>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</si>
  <si>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</si>
  <si>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</si>
  <si>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</si>
  <si>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</si>
  <si>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</si>
  <si>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</si>
  <si>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</si>
  <si>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</si>
  <si>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</si>
  <si>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</si>
  <si>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</si>
  <si>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</si>
  <si>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</si>
  <si>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</si>
  <si>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</si>
  <si>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</si>
  <si>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</si>
  <si>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</si>
  <si>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</si>
  <si>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</si>
  <si>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</si>
  <si>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</si>
  <si>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</si>
  <si>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</si>
  <si>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</si>
  <si>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</si>
  <si>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</si>
  <si>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</si>
  <si>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</si>
  <si>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</si>
  <si>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</si>
  <si>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</si>
  <si>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</si>
  <si>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</si>
  <si>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</si>
  <si>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</si>
  <si>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</si>
  <si>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</si>
  <si>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</si>
  <si>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</si>
  <si>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</si>
  <si>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</si>
  <si>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</si>
  <si>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</si>
  <si>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</si>
  <si>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</si>
  <si>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</si>
  <si>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</si>
  <si>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</si>
  <si>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</si>
  <si>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</si>
  <si>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</si>
  <si>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</si>
  <si>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</si>
  <si>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</si>
  <si>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</si>
  <si>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</si>
  <si>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</si>
  <si>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</si>
  <si>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</si>
  <si>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</si>
  <si>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</si>
  <si>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</si>
  <si>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</si>
  <si>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</si>
  <si>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</si>
  <si>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</si>
  <si>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</si>
  <si>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</si>
  <si>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</si>
  <si>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</si>
  <si>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</si>
  <si>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</si>
  <si>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</si>
  <si>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</si>
  <si>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</si>
  <si>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</si>
  <si>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</si>
  <si>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</si>
  <si>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</si>
  <si>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</si>
  <si>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</si>
  <si>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</si>
  <si>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</si>
  <si>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</si>
  <si>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</si>
  <si>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</si>
  <si>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</si>
  <si>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</si>
  <si>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</si>
  <si>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</si>
  <si>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</si>
  <si>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</si>
  <si>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</si>
  <si>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</si>
  <si>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</si>
  <si>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</si>
  <si>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</si>
  <si>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</si>
  <si>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</si>
  <si>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</si>
  <si>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</si>
  <si>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</si>
  <si>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</si>
  <si>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</si>
  <si>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</si>
  <si>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</si>
  <si>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</si>
  <si>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</si>
  <si>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</si>
  <si>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</si>
  <si>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</si>
  <si>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</si>
  <si>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</si>
  <si>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</si>
  <si>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</si>
  <si>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</si>
  <si>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</si>
  <si>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</si>
  <si>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</si>
  <si>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</si>
  <si>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</si>
  <si>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</si>
  <si>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</si>
  <si>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</si>
  <si>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</si>
  <si>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</si>
  <si>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</si>
  <si>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</si>
  <si>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</si>
  <si>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</si>
  <si>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</si>
  <si>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</si>
  <si>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</si>
  <si>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</si>
  <si>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</si>
  <si>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</si>
  <si>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</si>
  <si>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</si>
  <si>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</si>
  <si>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</si>
  <si>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</si>
  <si>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</si>
  <si>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</si>
  <si>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</si>
  <si>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</si>
  <si>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</si>
  <si>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</si>
  <si>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</si>
  <si>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</si>
  <si>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</si>
  <si>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</si>
  <si>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</si>
  <si>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</si>
  <si>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</si>
  <si>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</si>
  <si>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</si>
  <si>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</si>
  <si>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</si>
  <si>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</si>
  <si>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</si>
  <si>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</si>
  <si>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</si>
  <si>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</si>
  <si>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</si>
  <si>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</si>
  <si>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</si>
  <si>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</si>
  <si>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</si>
  <si>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</si>
  <si>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</si>
  <si>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</si>
  <si>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</si>
  <si>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</si>
  <si>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</si>
  <si>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</si>
  <si>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</si>
  <si>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</si>
  <si>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</si>
  <si>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</si>
  <si>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</si>
  <si>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</si>
  <si>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</si>
  <si>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</si>
  <si>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</si>
  <si>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</si>
  <si>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</si>
  <si>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</si>
  <si>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</si>
  <si>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</si>
  <si>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</si>
  <si>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</si>
  <si>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</si>
  <si>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</si>
  <si>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</si>
  <si>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</si>
  <si>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</si>
  <si>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</si>
  <si>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</si>
  <si>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</si>
  <si>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</si>
  <si>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</si>
  <si>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</si>
  <si>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</si>
  <si>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</si>
  <si>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</si>
  <si>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</si>
  <si>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</si>
  <si>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</si>
  <si>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</si>
  <si>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</si>
  <si>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</si>
  <si>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</si>
  <si>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</si>
  <si>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</si>
  <si>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</si>
  <si>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</si>
  <si>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</si>
  <si>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</si>
  <si>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</si>
  <si>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</si>
  <si>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</si>
  <si>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</si>
  <si>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</si>
  <si>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</si>
  <si>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</si>
  <si>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</si>
  <si>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</si>
  <si>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</si>
  <si>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</si>
  <si>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</si>
  <si>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</si>
  <si>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</si>
  <si>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</si>
  <si>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</si>
  <si>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</si>
  <si>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</si>
  <si>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</si>
  <si>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</si>
  <si>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</si>
  <si>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</si>
  <si>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</si>
  <si>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</si>
  <si>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</si>
  <si>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</si>
  <si>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</si>
  <si>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</si>
  <si>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</si>
  <si>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</si>
  <si>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</si>
  <si>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</si>
  <si>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</si>
  <si>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</si>
  <si>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</si>
  <si>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</si>
  <si>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</si>
  <si>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</si>
  <si>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</si>
  <si>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</si>
  <si>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</si>
  <si>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</si>
  <si>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</si>
  <si>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</si>
  <si>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</si>
  <si>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</si>
  <si>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</si>
  <si>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</si>
  <si>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</si>
  <si>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</si>
  <si>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</si>
  <si>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</si>
  <si>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</si>
  <si>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</si>
  <si>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</si>
  <si>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</si>
  <si>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</si>
  <si>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</si>
  <si>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</si>
  <si>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</si>
  <si>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</si>
  <si>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</si>
  <si>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</si>
  <si>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</si>
  <si>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</si>
  <si>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</si>
  <si>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</si>
  <si>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</si>
  <si>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</si>
  <si>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</si>
  <si>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</si>
  <si>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</si>
  <si>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</si>
  <si>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</si>
  <si>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</si>
  <si>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</si>
  <si>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</si>
  <si>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</si>
  <si>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</si>
  <si>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</si>
  <si>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</si>
  <si>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</si>
  <si>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</si>
  <si>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</si>
  <si>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</si>
  <si>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</si>
  <si>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</si>
  <si>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</si>
  <si>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</si>
  <si>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</si>
  <si>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</si>
  <si>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</si>
  <si>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</si>
  <si>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</si>
  <si>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</si>
  <si>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</si>
  <si>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</si>
  <si>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</si>
  <si>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</si>
  <si>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</si>
  <si>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</si>
  <si>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</si>
  <si>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</si>
  <si>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</si>
  <si>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</si>
  <si>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</si>
  <si>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</si>
  <si>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</si>
  <si>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</si>
  <si>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</si>
  <si>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</si>
  <si>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</si>
  <si>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</si>
  <si>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</si>
  <si>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</si>
  <si>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</si>
  <si>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</si>
  <si>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</si>
  <si>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</si>
  <si>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</si>
  <si>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</si>
  <si>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</si>
  <si>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</si>
  <si>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</si>
  <si>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</si>
  <si>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</si>
  <si>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</si>
  <si>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</si>
  <si>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</si>
  <si>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</si>
  <si>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</si>
  <si>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</si>
  <si>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</si>
  <si>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</si>
  <si>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</si>
  <si>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</si>
  <si>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</si>
  <si>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</si>
  <si>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</si>
  <si>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</si>
  <si>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</si>
  <si>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</si>
  <si>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</si>
  <si>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</si>
  <si>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</si>
  <si>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</si>
  <si>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</si>
  <si>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</si>
  <si>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</si>
  <si>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</si>
  <si>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</si>
  <si>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</si>
  <si>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</si>
  <si>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</si>
  <si>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</si>
  <si>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</si>
  <si>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</si>
  <si>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</si>
  <si>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</si>
  <si>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</si>
  <si>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</si>
  <si>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</si>
  <si>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</si>
  <si>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</si>
  <si>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</si>
  <si>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</si>
  <si>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</si>
  <si>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</si>
  <si>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</si>
  <si>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</si>
  <si>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</si>
  <si>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</si>
  <si>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</si>
  <si>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</si>
  <si>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</si>
  <si>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</si>
  <si>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</si>
  <si>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</si>
  <si>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</si>
  <si>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</si>
  <si>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</si>
  <si>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</si>
  <si>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</si>
  <si>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</si>
  <si>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</si>
  <si>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</si>
  <si>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</si>
  <si>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</si>
  <si>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</si>
  <si>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</si>
  <si>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</si>
  <si>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</si>
  <si>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</si>
  <si>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</si>
  <si>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</si>
  <si>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</si>
  <si>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</si>
  <si>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</si>
  <si>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</si>
  <si>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</si>
  <si>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</si>
  <si>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</si>
  <si>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</si>
  <si>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</si>
  <si>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</si>
  <si>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</si>
  <si>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</si>
  <si>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</si>
  <si>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</si>
  <si>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</si>
  <si>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</si>
  <si>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</si>
  <si>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</si>
  <si>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</si>
  <si>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</si>
  <si>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</si>
  <si>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</si>
  <si>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</si>
  <si>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</si>
  <si>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</si>
  <si>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</si>
  <si>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</si>
  <si>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</si>
  <si>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</si>
  <si>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</si>
  <si>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</si>
  <si>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</si>
  <si>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</si>
  <si>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</si>
  <si>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</si>
  <si>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</si>
  <si>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</si>
  <si>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</si>
  <si>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</si>
  <si>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</si>
  <si>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</si>
  <si>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</si>
  <si>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</si>
  <si>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</si>
  <si>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</si>
  <si>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</si>
  <si>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</si>
  <si>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</si>
  <si>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</si>
  <si>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</si>
  <si>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</si>
  <si>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</si>
  <si>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</si>
  <si>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</si>
  <si>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</si>
  <si>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</si>
  <si>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</si>
  <si>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</si>
  <si>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</si>
  <si>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</si>
  <si>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</si>
  <si>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</si>
  <si>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</si>
  <si>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</si>
  <si>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</si>
  <si>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</si>
  <si>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</si>
  <si>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</si>
  <si>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</si>
  <si>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</si>
  <si>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</si>
  <si>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</si>
  <si>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</si>
  <si>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</si>
  <si>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</si>
  <si>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</si>
  <si>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</si>
  <si>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</si>
  <si>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</si>
  <si>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</si>
  <si>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</si>
  <si>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</si>
  <si>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</si>
  <si>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</si>
  <si>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</si>
  <si>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</si>
  <si>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</si>
  <si>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</si>
  <si>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</si>
  <si>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</si>
  <si>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</si>
  <si>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</si>
  <si>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</si>
  <si>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</si>
  <si>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</si>
  <si>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</si>
  <si>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</si>
  <si>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</si>
  <si>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</si>
  <si>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</si>
  <si>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</si>
  <si>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</si>
  <si>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</si>
  <si>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</si>
  <si>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</si>
  <si>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</si>
  <si>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</si>
  <si>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</si>
  <si>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</si>
  <si>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</si>
  <si>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</si>
  <si>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</si>
  <si>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</si>
  <si>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</si>
  <si>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</si>
  <si>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</si>
  <si>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</si>
  <si>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</si>
  <si>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</si>
  <si>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</si>
  <si>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</si>
  <si>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</si>
  <si>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</si>
  <si>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</si>
  <si>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</si>
  <si>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</si>
  <si>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</si>
  <si>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</si>
  <si>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</si>
  <si>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</si>
  <si>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</si>
  <si>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</si>
  <si>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</si>
  <si>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</si>
  <si>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</si>
  <si>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</si>
  <si>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</si>
  <si>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</si>
  <si>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</si>
  <si>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</si>
  <si>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</si>
  <si>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</si>
  <si>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</si>
  <si>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</si>
  <si>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</si>
  <si>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</si>
  <si>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</si>
  <si>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</si>
  <si>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</si>
  <si>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</si>
  <si>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</si>
  <si>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</si>
  <si>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</si>
  <si>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</si>
  <si>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</si>
  <si>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</si>
  <si>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</si>
  <si>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</si>
  <si>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</si>
  <si>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</si>
  <si>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</si>
  <si>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</si>
  <si>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</si>
  <si>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</si>
  <si>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</si>
  <si>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</si>
  <si>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</si>
  <si>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</si>
  <si>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</si>
  <si>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</si>
  <si>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</si>
  <si>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</si>
  <si>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</si>
  <si>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</si>
  <si>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</si>
  <si>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</si>
  <si>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</si>
  <si>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</si>
  <si>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</si>
  <si>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</si>
  <si>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</si>
  <si>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</si>
  <si>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</si>
  <si>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</si>
  <si>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</si>
  <si>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</si>
  <si>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</si>
  <si>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</si>
  <si>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</si>
  <si>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</si>
  <si>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</si>
  <si>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</si>
  <si>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</si>
  <si>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</si>
  <si>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</si>
  <si>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</si>
  <si>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</si>
  <si>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</si>
  <si>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</si>
  <si>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</si>
  <si>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</si>
  <si>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</si>
  <si>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</si>
  <si>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</si>
  <si>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</si>
  <si>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</si>
  <si>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</si>
  <si>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</si>
  <si>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</si>
  <si>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</si>
  <si>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</si>
  <si>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</si>
  <si>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</si>
  <si>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</si>
  <si>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</si>
  <si>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</si>
  <si>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</si>
  <si>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</si>
  <si>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</si>
  <si>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</si>
  <si>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</si>
  <si>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</si>
  <si>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</si>
  <si>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</si>
  <si>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</si>
  <si>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</si>
  <si>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</si>
  <si>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</si>
  <si>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</si>
  <si>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</si>
  <si>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</si>
  <si>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</si>
  <si>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</si>
  <si>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</si>
  <si>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</si>
  <si>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</si>
  <si>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</si>
  <si>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</si>
  <si>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</si>
  <si>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</si>
  <si>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</si>
  <si>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</si>
  <si>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</si>
  <si>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</si>
  <si>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</si>
  <si>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</si>
  <si>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</si>
  <si>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</si>
  <si>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</si>
  <si>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</si>
  <si>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</si>
  <si>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</si>
  <si>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</si>
  <si>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</si>
  <si>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</si>
  <si>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</si>
  <si>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</si>
  <si>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</si>
  <si>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</si>
  <si>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</si>
  <si>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</si>
  <si>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</si>
  <si>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</si>
  <si>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</si>
  <si>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</si>
  <si>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</si>
  <si>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</si>
  <si>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</si>
  <si>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</si>
  <si>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</si>
  <si>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</si>
  <si>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</si>
  <si>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</si>
  <si>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</si>
  <si>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</si>
  <si>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</si>
  <si>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</si>
  <si>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</si>
  <si>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</si>
  <si>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</si>
  <si>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</si>
  <si>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</si>
  <si>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</si>
  <si>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</si>
  <si>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</si>
  <si>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</si>
  <si>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</si>
  <si>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</si>
  <si>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</si>
  <si>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</si>
  <si>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</si>
  <si>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</si>
  <si>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</si>
  <si>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</si>
  <si>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</si>
  <si>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</si>
  <si>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</si>
  <si>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</si>
  <si>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</si>
  <si>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</si>
  <si>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</si>
  <si>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</si>
  <si>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</si>
  <si>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</si>
  <si>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</si>
  <si>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</si>
  <si>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</si>
  <si>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</si>
  <si>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</si>
  <si>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</si>
  <si>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</si>
  <si>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</si>
  <si>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</si>
  <si>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</si>
  <si>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</si>
  <si>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</si>
  <si>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</si>
  <si>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</si>
  <si>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</si>
  <si>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</si>
  <si>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</si>
  <si>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</si>
  <si>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</si>
  <si>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</si>
  <si>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</si>
  <si>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</si>
  <si>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</si>
  <si>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</si>
  <si>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</si>
  <si>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</si>
  <si>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</si>
  <si>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</si>
  <si>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</si>
  <si>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</si>
  <si>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</si>
  <si>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</si>
  <si>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</si>
  <si>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</si>
  <si>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</si>
  <si>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</si>
  <si>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</si>
  <si>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</si>
  <si>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</si>
  <si>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</si>
  <si>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</si>
  <si>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</si>
  <si>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</si>
  <si>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</si>
  <si>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</si>
  <si>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</si>
  <si>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</si>
  <si>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</si>
  <si>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</si>
  <si>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</si>
  <si>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</si>
  <si>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</si>
  <si>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</si>
  <si>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</si>
  <si>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</si>
  <si>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</si>
  <si>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</si>
  <si>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</si>
  <si>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</si>
  <si>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</si>
  <si>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</si>
  <si>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</si>
  <si>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</si>
  <si>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</si>
  <si>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</si>
  <si>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</si>
  <si>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</si>
  <si>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</si>
  <si>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</si>
  <si>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</si>
  <si>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</si>
  <si>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</si>
  <si>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</si>
  <si>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</si>
  <si>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</si>
  <si>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</si>
  <si>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</si>
  <si>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</si>
  <si>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</si>
  <si>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</si>
  <si>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</si>
  <si>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</si>
  <si>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</si>
  <si>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</si>
  <si>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</si>
  <si>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</si>
  <si>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</si>
  <si>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</si>
  <si>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</si>
  <si>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</si>
  <si>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</si>
  <si>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</si>
  <si>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</si>
  <si>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</si>
  <si>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</si>
  <si>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</si>
  <si>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</si>
  <si>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</si>
  <si>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</si>
  <si>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</si>
  <si>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</si>
  <si>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</si>
  <si>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</si>
  <si>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</si>
  <si>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</si>
  <si>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</si>
  <si>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</si>
  <si>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</si>
  <si>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</si>
  <si>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</si>
  <si>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</si>
  <si>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</si>
  <si>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</si>
  <si>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</si>
  <si>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</si>
  <si>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</si>
  <si>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</si>
  <si>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</si>
  <si>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</si>
  <si>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</si>
  <si>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</si>
  <si>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</si>
  <si>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</si>
  <si>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</si>
  <si>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</si>
  <si>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</si>
  <si>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</si>
  <si>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</si>
  <si>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</si>
  <si>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</si>
  <si>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</si>
  <si>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</si>
  <si>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</si>
  <si>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</si>
  <si>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</si>
  <si>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</si>
  <si>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</si>
  <si>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</si>
  <si>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</si>
  <si>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</si>
  <si>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</si>
  <si>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</si>
  <si>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</si>
  <si>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</si>
  <si>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</si>
  <si>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</si>
  <si>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</si>
  <si>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</si>
  <si>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</si>
  <si>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</si>
  <si>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</si>
  <si>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</si>
  <si>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</si>
  <si>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</si>
  <si>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</si>
  <si>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</si>
  <si>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</si>
  <si>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</si>
  <si>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</si>
  <si>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</si>
  <si>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</si>
  <si>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</si>
  <si>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</si>
  <si>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</si>
  <si>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</si>
  <si>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</si>
  <si>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</si>
  <si>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</si>
  <si>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</si>
  <si>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</si>
  <si>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</si>
  <si>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</si>
  <si>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</si>
  <si>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</si>
  <si>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</si>
  <si>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</si>
  <si>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</si>
  <si>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</si>
  <si>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</si>
  <si>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</si>
  <si>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</si>
  <si>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</si>
  <si>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</si>
  <si>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</si>
  <si>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</si>
  <si>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</si>
  <si>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</si>
  <si>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</si>
  <si>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</si>
  <si>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</si>
  <si>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</si>
  <si>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</si>
  <si>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</si>
  <si>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</si>
  <si>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</si>
  <si>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</si>
  <si>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</si>
  <si>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</si>
  <si>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</si>
  <si>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</si>
  <si>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</si>
  <si>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</si>
  <si>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</si>
  <si>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</si>
  <si>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</si>
  <si>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</si>
  <si>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</si>
  <si>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</si>
  <si>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</si>
  <si>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</si>
  <si>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</si>
  <si>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</si>
  <si>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</si>
  <si>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</si>
  <si>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</si>
  <si>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</si>
  <si>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</si>
  <si>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</si>
  <si>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</si>
  <si>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</si>
  <si>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</si>
  <si>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</si>
  <si>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</si>
  <si>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</si>
  <si>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</si>
  <si>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</si>
  <si>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</si>
  <si>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</si>
  <si>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</si>
  <si>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</si>
  <si>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</si>
  <si>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</si>
  <si>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</si>
  <si>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</si>
  <si>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</si>
  <si>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</si>
  <si>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</si>
  <si>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</si>
  <si>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</si>
  <si>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</si>
  <si>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</si>
  <si>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</si>
  <si>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</si>
  <si>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</si>
  <si>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</si>
  <si>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</si>
  <si>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</si>
  <si>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</si>
  <si>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</si>
  <si>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</si>
  <si>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</si>
  <si>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</si>
  <si>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</si>
  <si>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</si>
  <si>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</si>
  <si>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</si>
  <si>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</si>
  <si>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</si>
  <si>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</si>
  <si>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</si>
  <si>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</si>
  <si>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</si>
  <si>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</si>
  <si>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</si>
  <si>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</si>
  <si>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</si>
  <si>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</si>
  <si>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</si>
  <si>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</si>
  <si>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</si>
  <si>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</si>
  <si>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</si>
  <si>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</si>
  <si>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</si>
  <si>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</si>
  <si>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</si>
  <si>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</si>
  <si>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</si>
  <si>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</si>
  <si>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</si>
  <si>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</si>
  <si>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</si>
  <si>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</si>
  <si>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</si>
  <si>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</si>
  <si>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</si>
  <si>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</si>
  <si>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</si>
  <si>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</si>
  <si>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</si>
  <si>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</si>
  <si>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</si>
  <si>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</si>
  <si>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</si>
  <si>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</si>
  <si>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</si>
  <si>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</si>
  <si>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</si>
  <si>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</si>
  <si>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</si>
  <si>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</si>
  <si>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</si>
  <si>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</si>
  <si>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</si>
  <si>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</si>
  <si>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</si>
  <si>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</si>
  <si>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</si>
  <si>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</si>
  <si>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</si>
  <si>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</si>
  <si>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</si>
  <si>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</si>
  <si>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</si>
  <si>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</si>
  <si>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</si>
  <si>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</si>
  <si>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</si>
  <si>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</si>
  <si>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</si>
  <si>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</si>
  <si>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</si>
  <si>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</si>
  <si>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</si>
  <si>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</si>
  <si>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</si>
  <si>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</si>
  <si>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</si>
  <si>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</si>
  <si>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</si>
  <si>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</si>
  <si>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</si>
  <si>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</si>
  <si>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</si>
  <si>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</si>
  <si>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</si>
  <si>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</si>
  <si>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</si>
  <si>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</si>
  <si>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</si>
  <si>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</si>
  <si>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</si>
  <si>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</si>
  <si>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</si>
  <si>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</si>
  <si>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</si>
  <si>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</si>
  <si>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</si>
  <si>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</si>
  <si>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</si>
  <si>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</si>
  <si>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</si>
  <si>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</si>
  <si>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</si>
  <si>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</si>
  <si>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</si>
  <si>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</si>
  <si>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</si>
  <si>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</si>
  <si>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</si>
  <si>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</si>
  <si>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</si>
  <si>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</si>
  <si>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</si>
  <si>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</si>
  <si>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</si>
  <si>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</si>
  <si>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</si>
  <si>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</si>
  <si>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</si>
  <si>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</si>
  <si>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</si>
  <si>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</si>
  <si>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</si>
  <si>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</si>
  <si>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</si>
  <si>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</si>
  <si>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</si>
  <si>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</si>
  <si>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</si>
  <si>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</si>
  <si>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</si>
  <si>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</si>
  <si>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</si>
  <si>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</si>
  <si>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</si>
  <si>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</si>
  <si>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</si>
  <si>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</si>
  <si>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</si>
  <si>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</si>
  <si>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</si>
  <si>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</si>
  <si>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</si>
  <si>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</si>
  <si>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</si>
  <si>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</si>
  <si>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</si>
  <si>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</si>
  <si>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</si>
  <si>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</si>
  <si>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</si>
  <si>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</si>
  <si>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</si>
  <si>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</si>
  <si>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</si>
  <si>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</si>
  <si>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</si>
  <si>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</si>
  <si>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</si>
  <si>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</si>
  <si>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</si>
  <si>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</si>
  <si>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</si>
  <si>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</si>
  <si>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</si>
  <si>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</si>
  <si>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</si>
  <si>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</si>
  <si>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</si>
  <si>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</si>
  <si>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</si>
  <si>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</si>
  <si>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</si>
  <si>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</si>
  <si>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</si>
  <si>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</si>
  <si>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</si>
  <si>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</si>
  <si>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</si>
  <si>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</si>
  <si>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</si>
  <si>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</si>
  <si>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</si>
  <si>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</si>
  <si>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</si>
  <si>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</si>
  <si>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</si>
  <si>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</si>
  <si>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</si>
  <si>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</si>
  <si>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</si>
  <si>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</si>
  <si>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</si>
  <si>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</si>
  <si>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</si>
  <si>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</si>
  <si>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</si>
  <si>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</si>
  <si>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</si>
  <si>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</si>
  <si>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</si>
  <si>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</si>
  <si>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</si>
  <si>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</si>
  <si>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</si>
  <si>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</si>
  <si>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</si>
  <si>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</si>
  <si>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</si>
  <si>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</si>
  <si>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</si>
  <si>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</si>
  <si>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</si>
  <si>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</si>
  <si>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</si>
  <si>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</si>
  <si>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</si>
  <si>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</si>
  <si>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</si>
  <si>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</si>
  <si>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</si>
  <si>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</si>
  <si>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</si>
  <si>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</si>
  <si>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</si>
  <si>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</si>
  <si>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</si>
  <si>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</si>
  <si>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</si>
  <si>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</si>
  <si>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</si>
  <si>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</si>
  <si>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</si>
  <si>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</si>
  <si>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</si>
  <si>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</si>
  <si>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</si>
  <si>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</si>
  <si>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</si>
  <si>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</si>
  <si>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</si>
  <si>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</si>
  <si>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</si>
  <si>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</si>
  <si>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</si>
  <si>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</si>
  <si>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</si>
  <si>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</si>
  <si>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</si>
  <si>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</si>
  <si>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</si>
  <si>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</si>
  <si>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</si>
  <si>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</si>
  <si>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</si>
  <si>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</si>
  <si>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</si>
  <si>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</si>
  <si>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</si>
  <si>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</si>
  <si>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</si>
  <si>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</si>
  <si>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</si>
  <si>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</si>
  <si>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</si>
  <si>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</si>
  <si>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</si>
  <si>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</si>
  <si>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</si>
  <si>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</si>
  <si>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</si>
  <si>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</si>
  <si>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</si>
  <si>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</si>
  <si>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</si>
  <si>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</si>
  <si>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</si>
  <si>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</si>
  <si>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</si>
  <si>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</si>
  <si>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</si>
  <si>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</si>
  <si>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</si>
  <si>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</si>
  <si>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</si>
  <si>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</si>
  <si>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</si>
  <si>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</si>
  <si>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</si>
  <si>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</si>
  <si>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</si>
  <si>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</si>
  <si>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</si>
  <si>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</si>
  <si>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</si>
  <si>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</si>
  <si>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</si>
  <si>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</si>
  <si>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</si>
  <si>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</si>
  <si>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</si>
  <si>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</si>
  <si>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</si>
  <si>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</si>
  <si>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</si>
  <si>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</si>
  <si>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</si>
  <si>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</si>
  <si>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</si>
  <si>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</si>
  <si>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</si>
  <si>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</si>
  <si>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</si>
  <si>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</si>
  <si>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</si>
  <si>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</si>
  <si>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</si>
  <si>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</si>
  <si>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</si>
  <si>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</si>
  <si>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</si>
  <si>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</si>
  <si>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</si>
  <si>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</si>
  <si>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</si>
  <si>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</si>
  <si>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</si>
  <si>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</si>
  <si>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</si>
  <si>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</si>
  <si>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</si>
  <si>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</si>
  <si>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</si>
  <si>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</si>
  <si>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</si>
  <si>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</si>
  <si>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</si>
  <si>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</si>
  <si>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</si>
  <si>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</si>
  <si>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</si>
  <si>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</si>
  <si>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</si>
  <si>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</si>
  <si>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</si>
  <si>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</si>
  <si>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</si>
  <si>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</si>
  <si>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</si>
  <si>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</si>
  <si>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</si>
  <si>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</si>
  <si>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</si>
  <si>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</si>
  <si>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</si>
  <si>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</si>
  <si>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</si>
  <si>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</si>
  <si>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</si>
  <si>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</si>
  <si>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</si>
  <si>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</si>
  <si>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</si>
  <si>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</si>
  <si>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</si>
  <si>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</si>
  <si>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</si>
  <si>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</si>
  <si>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</si>
  <si>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</si>
  <si>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</si>
  <si>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</si>
  <si>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</si>
  <si>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</si>
  <si>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</si>
  <si>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</si>
  <si>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</si>
  <si>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</si>
  <si>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</si>
  <si>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</si>
  <si>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</si>
  <si>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</si>
  <si>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</si>
  <si>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</si>
  <si>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</si>
  <si>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</si>
  <si>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</si>
  <si>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</si>
  <si>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</si>
  <si>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</si>
  <si>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</si>
  <si>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</si>
  <si>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</si>
  <si>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</si>
  <si>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</si>
  <si>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</si>
  <si>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</si>
  <si>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</si>
  <si>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</si>
  <si>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</si>
  <si>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</si>
  <si>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</si>
  <si>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</si>
  <si>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</si>
  <si>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</si>
  <si>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</si>
  <si>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</si>
  <si>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</si>
  <si>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</si>
  <si>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</si>
  <si>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</si>
  <si>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</si>
  <si>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</si>
  <si>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</si>
  <si>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</si>
  <si>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</si>
  <si>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</si>
  <si>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</si>
  <si>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</si>
  <si>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</si>
  <si>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</si>
  <si>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</si>
  <si>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</si>
  <si>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</si>
  <si>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</si>
  <si>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</si>
  <si>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</si>
  <si>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</si>
  <si>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</si>
  <si>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</si>
  <si>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</si>
  <si>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</si>
  <si>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</si>
  <si>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</si>
  <si>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</si>
  <si>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</si>
  <si>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</si>
  <si>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</si>
  <si>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</si>
  <si>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</si>
  <si>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</si>
  <si>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</si>
  <si>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</si>
  <si>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</si>
  <si>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</si>
  <si>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</si>
  <si>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</si>
  <si>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</si>
  <si>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</si>
  <si>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</si>
  <si>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</si>
  <si>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</si>
  <si>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</si>
  <si>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</si>
  <si>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</si>
  <si>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</si>
  <si>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</si>
  <si>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</si>
  <si>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</si>
  <si>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</si>
  <si>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</si>
  <si>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</si>
  <si>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</si>
  <si>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</si>
  <si>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</si>
  <si>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</si>
  <si>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</si>
  <si>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</si>
  <si>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</si>
  <si>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</si>
  <si>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</si>
  <si>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</si>
  <si>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</si>
  <si>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</si>
  <si>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</si>
  <si>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</si>
  <si>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</si>
  <si>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</si>
  <si>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</si>
  <si>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</si>
  <si>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</si>
  <si>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</si>
  <si>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</si>
  <si>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</si>
  <si>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</si>
  <si>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</si>
  <si>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</si>
  <si>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</si>
  <si>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</si>
  <si>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</si>
  <si>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</si>
  <si>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</si>
  <si>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</si>
  <si>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</si>
  <si>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</si>
  <si>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</si>
  <si>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</si>
  <si>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</si>
  <si>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</si>
  <si>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</si>
  <si>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</si>
  <si>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</si>
  <si>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</si>
  <si>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</si>
  <si>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</si>
  <si>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</si>
  <si>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</si>
  <si>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</si>
  <si>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</si>
  <si>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</si>
  <si>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</si>
  <si>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</si>
  <si>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</si>
  <si>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</si>
  <si>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</si>
  <si>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</si>
  <si>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</si>
  <si>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</si>
  <si>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</si>
  <si>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</si>
  <si>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</si>
  <si>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</si>
  <si>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</si>
  <si>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</si>
  <si>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</si>
  <si>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</si>
  <si>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</si>
  <si>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</si>
  <si>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</si>
  <si>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</si>
  <si>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</si>
  <si>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</si>
  <si>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</si>
  <si>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</si>
  <si>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</si>
  <si>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</si>
  <si>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</si>
  <si>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</si>
  <si>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</si>
  <si>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</si>
  <si>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</si>
  <si>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</si>
  <si>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</si>
  <si>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</si>
  <si>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</si>
  <si>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</si>
  <si>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</si>
  <si>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</si>
  <si>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</si>
  <si>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</si>
  <si>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</si>
  <si>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</si>
  <si>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</si>
  <si>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</si>
  <si>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</si>
  <si>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</si>
  <si>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</si>
  <si>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</si>
  <si>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</si>
  <si>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</si>
  <si>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</si>
  <si>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</si>
  <si>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</si>
  <si>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</si>
  <si>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</si>
  <si>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</si>
  <si>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</si>
  <si>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</si>
  <si>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</si>
  <si>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</si>
  <si>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</si>
  <si>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</si>
  <si>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</si>
  <si>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</si>
  <si>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</si>
  <si>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</si>
  <si>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</si>
  <si>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</si>
  <si>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</si>
  <si>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</si>
  <si>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</si>
  <si>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</si>
  <si>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</si>
  <si>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</si>
  <si>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</si>
  <si>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</si>
  <si>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</si>
  <si>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</si>
  <si>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</si>
  <si>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</si>
  <si>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</si>
  <si>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</si>
  <si>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</si>
  <si>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</si>
  <si>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</si>
  <si>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</si>
  <si>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</si>
  <si>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</si>
  <si>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</si>
  <si>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</si>
  <si>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</si>
  <si>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</si>
  <si>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</si>
  <si>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</si>
  <si>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</si>
  <si>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</si>
  <si>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</si>
  <si>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</si>
  <si>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</si>
  <si>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</si>
  <si>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</si>
  <si>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</si>
  <si>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</si>
  <si>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</si>
  <si>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</si>
  <si>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</si>
  <si>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</si>
  <si>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</si>
  <si>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</si>
  <si>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</si>
  <si>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</si>
  <si>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</si>
  <si>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</si>
  <si>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</si>
  <si>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</si>
  <si>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</si>
  <si>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</si>
  <si>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</si>
  <si>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</si>
  <si>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</si>
  <si>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</si>
  <si>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</si>
  <si>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</si>
  <si>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</si>
  <si>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</si>
  <si>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</si>
  <si>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</si>
  <si>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</si>
  <si>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</si>
  <si>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</si>
  <si>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</si>
  <si>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</si>
  <si>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</si>
  <si>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</si>
  <si>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</si>
  <si>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</si>
  <si>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</si>
  <si>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</si>
  <si>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</si>
  <si>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</si>
  <si>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</si>
  <si>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</si>
  <si>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</si>
  <si>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</si>
  <si>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</si>
  <si>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</si>
  <si>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</si>
  <si>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</si>
  <si>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</si>
  <si>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</si>
  <si>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</si>
  <si>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</si>
  <si>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</si>
  <si>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</si>
  <si>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</si>
  <si>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</si>
  <si>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</si>
  <si>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</si>
  <si>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</si>
  <si>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</si>
  <si>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</si>
  <si>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</si>
  <si>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</si>
  <si>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</si>
  <si>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</si>
  <si>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</si>
  <si>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</si>
  <si>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</si>
  <si>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</si>
  <si>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</si>
  <si>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</si>
  <si>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</si>
  <si>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</si>
  <si>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</si>
  <si>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</si>
  <si>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</si>
  <si>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</si>
  <si>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</si>
  <si>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</si>
  <si>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</si>
  <si>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</si>
  <si>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</si>
  <si>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</si>
  <si>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</si>
  <si>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</si>
  <si>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</si>
  <si>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</si>
  <si>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</si>
  <si>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</si>
  <si>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</si>
  <si>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</si>
  <si>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</si>
  <si>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</si>
  <si>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</si>
  <si>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</si>
  <si>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</si>
  <si>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</si>
  <si>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</si>
  <si>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</si>
  <si>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</si>
  <si>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</si>
  <si>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</si>
  <si>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</si>
  <si>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</si>
  <si>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</si>
  <si>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</si>
  <si>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</si>
  <si>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</si>
  <si>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</si>
  <si>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</si>
  <si>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</si>
  <si>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</si>
  <si>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</si>
  <si>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</si>
  <si>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</si>
  <si>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</si>
  <si>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</si>
  <si>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</si>
  <si>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</si>
  <si>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</si>
  <si>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</si>
  <si>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</si>
  <si>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</si>
  <si>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</si>
  <si>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</si>
  <si>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</si>
  <si>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</si>
  <si>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</si>
  <si>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</si>
  <si>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</si>
  <si>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</si>
  <si>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</si>
  <si>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</si>
  <si>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</si>
  <si>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</si>
  <si>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</si>
  <si>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</si>
  <si>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</si>
  <si>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</si>
  <si>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</si>
  <si>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</si>
  <si>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</si>
  <si>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</si>
  <si>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</si>
  <si>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</si>
  <si>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</si>
  <si>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</si>
  <si>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</si>
  <si>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</si>
  <si>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</si>
  <si>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</si>
  <si>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</si>
  <si>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</si>
  <si>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</si>
  <si>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</si>
  <si>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</si>
  <si>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</si>
  <si>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</si>
  <si>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</si>
  <si>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</si>
  <si>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</si>
  <si>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</si>
  <si>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</si>
  <si>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</si>
  <si>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</si>
  <si>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</si>
  <si>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</si>
  <si>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</si>
  <si>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</si>
  <si>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</si>
  <si>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</si>
  <si>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</si>
  <si>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</si>
  <si>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</si>
  <si>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</si>
  <si>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</si>
  <si>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</si>
  <si>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</si>
  <si>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</si>
  <si>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</si>
  <si>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</si>
  <si>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</si>
  <si>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</si>
  <si>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</si>
  <si>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</si>
  <si>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</si>
  <si>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</si>
  <si>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</si>
  <si>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</si>
  <si>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</si>
  <si>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</si>
  <si>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</si>
  <si>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</si>
  <si>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</si>
  <si>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</si>
  <si>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</si>
  <si>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</si>
  <si>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</si>
  <si>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</si>
  <si>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</si>
  <si>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</si>
  <si>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</si>
  <si>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</si>
  <si>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</si>
  <si>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</si>
  <si>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</si>
  <si>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</si>
  <si>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</si>
  <si>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</si>
  <si>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</si>
  <si>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</si>
  <si>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</si>
  <si>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</si>
  <si>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</si>
  <si>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</si>
  <si>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</si>
  <si>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</si>
  <si>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</si>
  <si>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</si>
  <si>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</si>
  <si>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</si>
  <si>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</si>
  <si>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</si>
  <si>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</si>
  <si>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</si>
  <si>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</si>
  <si>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</si>
  <si>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</si>
  <si>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</si>
  <si>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</si>
  <si>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</si>
  <si>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</si>
  <si>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</si>
  <si>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</si>
  <si>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</si>
  <si>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</si>
  <si>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</si>
  <si>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</si>
  <si>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</si>
  <si>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</si>
  <si>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</si>
  <si>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</si>
  <si>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</si>
  <si>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</si>
  <si>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</si>
  <si>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</si>
  <si>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</si>
  <si>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</si>
  <si>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</si>
  <si>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</si>
  <si>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</si>
  <si>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</si>
  <si>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</si>
  <si>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</si>
  <si>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</si>
  <si>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</si>
  <si>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</si>
  <si>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</si>
  <si>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</si>
  <si>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</si>
  <si>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</si>
  <si>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</si>
  <si>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</si>
  <si>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</si>
  <si>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</si>
  <si>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</si>
  <si>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</si>
  <si>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</si>
  <si>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</si>
  <si>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</si>
  <si>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</si>
  <si>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</si>
  <si>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</si>
  <si>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</si>
  <si>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</si>
  <si>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</si>
  <si>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</si>
  <si>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</si>
  <si>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</si>
  <si>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</si>
  <si>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</si>
  <si>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</si>
  <si>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</si>
  <si>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</si>
  <si>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</si>
  <si>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</si>
  <si>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</si>
  <si>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</si>
  <si>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</si>
  <si>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</si>
  <si>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</si>
  <si>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</si>
  <si>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</si>
  <si>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</si>
  <si>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</si>
  <si>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</si>
  <si>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</si>
  <si>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</si>
  <si>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</si>
  <si>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</si>
  <si>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</si>
  <si>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</si>
  <si>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</si>
  <si>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</si>
  <si>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</si>
  <si>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</si>
  <si>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</si>
  <si>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</si>
  <si>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</si>
  <si>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</si>
  <si>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</si>
  <si>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</si>
  <si>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</si>
  <si>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</si>
  <si>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</si>
  <si>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</si>
  <si>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</si>
  <si>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</si>
  <si>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</si>
  <si>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</si>
  <si>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</si>
  <si>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</si>
  <si>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</si>
  <si>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</si>
  <si>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</si>
  <si>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</si>
  <si>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</si>
  <si>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</si>
  <si>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</si>
  <si>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</si>
  <si>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</si>
  <si>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</si>
  <si>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</si>
  <si>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</si>
  <si>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</si>
  <si>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</si>
  <si>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</si>
  <si>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</si>
  <si>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</si>
  <si>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</si>
  <si>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</si>
  <si>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</si>
  <si>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</si>
  <si>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</si>
  <si>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</si>
  <si>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</si>
  <si>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</si>
  <si>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</si>
  <si>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</si>
  <si>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</si>
  <si>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</si>
  <si>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</si>
  <si>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</si>
  <si>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</si>
  <si>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</si>
  <si>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</si>
  <si>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</si>
  <si>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</si>
  <si>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</si>
  <si>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</si>
  <si>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</si>
  <si>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</si>
  <si>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</si>
  <si>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</si>
  <si>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</si>
  <si>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</si>
  <si>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</si>
  <si>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</si>
  <si>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</si>
  <si>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</si>
  <si>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</si>
  <si>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</si>
  <si>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</si>
  <si>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</si>
  <si>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</si>
  <si>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</si>
  <si>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</si>
  <si>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</si>
  <si>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</si>
  <si>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</si>
  <si>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</si>
  <si>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</si>
  <si>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</si>
  <si>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</si>
  <si>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</si>
  <si>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</si>
  <si>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</si>
  <si>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</si>
  <si>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</si>
  <si>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</si>
  <si>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</si>
  <si>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</si>
  <si>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</si>
  <si>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</si>
  <si>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</si>
  <si>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</si>
  <si>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</si>
  <si>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</si>
  <si>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</si>
  <si>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</si>
  <si>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</si>
  <si>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</si>
  <si>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</si>
  <si>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</si>
  <si>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</si>
  <si>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</si>
  <si>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</si>
  <si>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</si>
  <si>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</si>
  <si>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</si>
  <si>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</si>
  <si>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</si>
  <si>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</si>
  <si>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</si>
  <si>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</si>
  <si>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</si>
  <si>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</si>
  <si>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</si>
  <si>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</si>
  <si>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</si>
  <si>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</si>
  <si>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</si>
  <si>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</si>
  <si>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</si>
  <si>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</si>
  <si>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</si>
  <si>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</si>
  <si>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</si>
  <si>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</si>
  <si>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</si>
  <si>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</si>
  <si>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</si>
  <si>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</si>
  <si>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</si>
  <si>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</si>
  <si>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</si>
  <si>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</si>
  <si>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</si>
  <si>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</si>
  <si>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</si>
  <si>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</si>
  <si>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</si>
  <si>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</si>
  <si>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</si>
  <si>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</si>
  <si>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</si>
  <si>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</si>
  <si>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</si>
  <si>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</si>
  <si>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</si>
  <si>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</si>
  <si>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</si>
  <si>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</si>
  <si>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</si>
  <si>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</si>
  <si>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</si>
  <si>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</si>
  <si>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</si>
  <si>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</si>
  <si>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</si>
  <si>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</si>
  <si>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</si>
  <si>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</si>
  <si>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</si>
  <si>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</si>
  <si>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</si>
  <si>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</si>
  <si>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</si>
  <si>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</si>
  <si>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</si>
  <si>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</si>
  <si>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</si>
  <si>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</si>
  <si>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</si>
  <si>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</si>
  <si>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</si>
  <si>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</si>
  <si>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</si>
  <si>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</si>
  <si>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</si>
  <si>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</si>
  <si>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</si>
  <si>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</si>
  <si>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</si>
  <si>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</si>
  <si>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</si>
  <si>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</si>
  <si>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</si>
  <si>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</si>
  <si>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</si>
  <si>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</si>
  <si>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</si>
  <si>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</si>
  <si>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</si>
  <si>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</si>
  <si>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</si>
  <si>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</si>
  <si>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</si>
  <si>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</si>
  <si>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</si>
  <si>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</si>
  <si>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</si>
  <si>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</si>
  <si>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</si>
  <si>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</si>
  <si>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</si>
  <si>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</si>
  <si>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</si>
  <si>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</si>
  <si>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</si>
  <si>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</si>
  <si>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</si>
  <si>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</si>
  <si>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</si>
  <si>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</si>
  <si>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</si>
  <si>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</si>
  <si>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</si>
  <si>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</si>
  <si>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</si>
  <si>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</si>
  <si>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</si>
  <si>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</si>
  <si>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</si>
  <si>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</si>
  <si>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</si>
  <si>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</si>
  <si>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</si>
  <si>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</si>
  <si>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</si>
  <si>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</si>
  <si>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</si>
  <si>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</si>
  <si>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</si>
  <si>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</si>
  <si>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</si>
  <si>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</si>
  <si>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</si>
  <si>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</si>
  <si>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</si>
  <si>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</si>
  <si>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</si>
  <si>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</si>
  <si>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</si>
  <si>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</si>
  <si>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</si>
  <si>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</si>
  <si>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</si>
  <si>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</si>
  <si>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</si>
  <si>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</si>
  <si>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</si>
  <si>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</si>
  <si>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</si>
  <si>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</si>
  <si>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</si>
  <si>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</si>
  <si>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</si>
  <si>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</si>
  <si>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</si>
  <si>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</si>
  <si>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</si>
  <si>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</si>
  <si>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</si>
  <si>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</si>
  <si>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</si>
  <si>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</si>
  <si>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</si>
  <si>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</si>
  <si>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</si>
  <si>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</si>
  <si>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</si>
  <si>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</si>
  <si>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</si>
  <si>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</si>
  <si>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</si>
  <si>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</si>
  <si>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</si>
  <si>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</si>
  <si>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</si>
  <si>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</si>
  <si>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</si>
  <si>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</si>
  <si>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</si>
  <si>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</si>
  <si>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</si>
  <si>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</si>
  <si>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</si>
  <si>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</si>
  <si>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</si>
  <si>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</si>
  <si>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</si>
  <si>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</si>
  <si>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</si>
  <si>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</si>
  <si>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</si>
  <si>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</si>
  <si>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</si>
  <si>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</si>
  <si>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</si>
  <si>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</si>
  <si>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</si>
  <si>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</si>
  <si>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</si>
  <si>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</si>
  <si>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</si>
  <si>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</si>
  <si>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</si>
  <si>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</si>
  <si>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</si>
  <si>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</si>
  <si>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</si>
  <si>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</si>
  <si>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</si>
  <si>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</si>
  <si>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</si>
  <si>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</si>
  <si>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</si>
  <si>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</si>
  <si>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</si>
  <si>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</si>
  <si>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</si>
  <si>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</si>
  <si>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</si>
  <si>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</si>
  <si>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</si>
  <si>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</si>
  <si>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</si>
  <si>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</si>
  <si>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</si>
  <si>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</si>
  <si>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</si>
  <si>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</si>
  <si>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</si>
  <si>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</si>
  <si>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</si>
  <si>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</si>
  <si>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</si>
  <si>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</si>
  <si>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</si>
  <si>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</si>
  <si>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</si>
  <si>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</si>
  <si>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</si>
  <si>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</si>
  <si>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</si>
  <si>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</si>
  <si>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</si>
  <si>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</si>
  <si>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</si>
  <si>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</si>
  <si>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</si>
  <si>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</si>
  <si>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</si>
  <si>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</si>
  <si>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</si>
  <si>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</si>
  <si>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</si>
  <si>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</si>
  <si>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</si>
  <si>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</si>
  <si>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</si>
  <si>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</si>
  <si>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</si>
  <si>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</si>
  <si>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</si>
  <si>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</si>
  <si>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</si>
  <si>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</si>
  <si>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</si>
  <si>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</si>
  <si>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</si>
  <si>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</si>
  <si>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</si>
  <si>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</si>
  <si>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</si>
  <si>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</si>
  <si>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</si>
  <si>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</si>
  <si>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</si>
  <si>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</si>
  <si>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</si>
  <si>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</si>
  <si>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</si>
  <si>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</si>
  <si>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</si>
  <si>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</si>
  <si>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</si>
  <si>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</si>
  <si>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</si>
  <si>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</si>
  <si>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</si>
  <si>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</si>
  <si>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</si>
  <si>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</si>
  <si>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</si>
  <si>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</si>
  <si>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</si>
  <si>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</si>
  <si>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</si>
  <si>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</si>
  <si>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</si>
  <si>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</si>
  <si>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</si>
  <si>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</si>
  <si>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</si>
  <si>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</si>
  <si>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</si>
  <si>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</si>
  <si>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</si>
  <si>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</si>
  <si>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</si>
  <si>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</si>
  <si>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</si>
  <si>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</si>
  <si>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</si>
  <si>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</si>
  <si>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</si>
  <si>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</si>
  <si>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</si>
  <si>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</si>
  <si>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</si>
  <si>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</si>
  <si>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</si>
  <si>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</si>
  <si>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</si>
  <si>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</si>
  <si>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</si>
  <si>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</si>
  <si>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</si>
  <si>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</si>
  <si>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</si>
  <si>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</si>
  <si>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</si>
  <si>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</si>
  <si>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</si>
  <si>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</si>
  <si>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</si>
  <si>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</si>
  <si>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</si>
  <si>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</si>
  <si>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</si>
  <si>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</si>
  <si>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</si>
  <si>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</si>
  <si>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</si>
  <si>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</si>
  <si>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</si>
  <si>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</si>
  <si>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</si>
  <si>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</si>
  <si>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</si>
  <si>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</si>
  <si>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</si>
  <si>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</si>
  <si>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</si>
  <si>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</si>
  <si>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</si>
  <si>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</si>
  <si>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</si>
  <si>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</si>
  <si>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</si>
  <si>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</si>
  <si>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</si>
  <si>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</si>
  <si>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</si>
  <si>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</si>
  <si>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</si>
  <si>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</si>
  <si>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</si>
  <si>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</si>
  <si>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</si>
  <si>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</si>
  <si>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</si>
  <si>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</si>
  <si>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</si>
  <si>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</si>
  <si>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</si>
  <si>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</si>
  <si>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</si>
  <si>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</si>
  <si>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</si>
  <si>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</si>
  <si>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</si>
  <si>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</si>
  <si>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</si>
  <si>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</si>
  <si>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</si>
  <si>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</si>
  <si>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</si>
  <si>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</si>
  <si>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</si>
  <si>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</si>
  <si>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</si>
  <si>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</si>
  <si>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</si>
  <si>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</si>
  <si>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</si>
  <si>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</si>
  <si>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</si>
  <si>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</si>
  <si>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</si>
  <si>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</si>
  <si>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</si>
  <si>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</si>
  <si>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</si>
  <si>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</si>
  <si>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</si>
  <si>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</si>
  <si>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</si>
  <si>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</si>
  <si>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</si>
  <si>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</si>
  <si>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</si>
  <si>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</si>
  <si>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</si>
  <si>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</si>
  <si>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</si>
  <si>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</si>
  <si>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</si>
  <si>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</si>
  <si>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</si>
  <si>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</si>
  <si>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</si>
  <si>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</si>
  <si>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</si>
  <si>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</si>
  <si>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</si>
  <si>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</si>
  <si>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</si>
  <si>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</si>
  <si>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</si>
  <si>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</si>
  <si>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</si>
  <si>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</si>
  <si>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</si>
  <si>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</si>
  <si>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</si>
  <si>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</si>
  <si>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</si>
  <si>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</si>
  <si>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</si>
  <si>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</si>
  <si>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</si>
  <si>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</si>
  <si>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</si>
  <si>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</si>
  <si>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</si>
  <si>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</si>
  <si>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</si>
  <si>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</si>
  <si>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</si>
  <si>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</si>
  <si>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</si>
  <si>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</si>
  <si>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</si>
  <si>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</si>
  <si>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</si>
  <si>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</si>
  <si>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</si>
  <si>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</si>
  <si>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</si>
  <si>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</si>
  <si>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</si>
  <si>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</si>
  <si>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</si>
  <si>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</si>
  <si>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</si>
  <si>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</si>
  <si>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</si>
  <si>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</si>
  <si>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</si>
  <si>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</si>
  <si>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</si>
  <si>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</si>
  <si>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</si>
  <si>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</si>
  <si>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</si>
  <si>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</si>
  <si>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</si>
  <si>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</si>
  <si>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</si>
  <si>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</si>
  <si>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</si>
  <si>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</si>
  <si>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</si>
  <si>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</si>
  <si>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</si>
  <si>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</si>
  <si>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</si>
  <si>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</si>
  <si>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</si>
  <si>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</si>
  <si>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</si>
  <si>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</si>
  <si>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</si>
  <si>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</si>
  <si>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</si>
  <si>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</si>
  <si>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</si>
  <si>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</si>
  <si>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</si>
  <si>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</si>
  <si>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</si>
  <si>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</si>
  <si>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</si>
  <si>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</si>
  <si>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</si>
  <si>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</si>
  <si>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</si>
  <si>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</si>
  <si>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</si>
  <si>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</si>
  <si>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</si>
  <si>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</si>
  <si>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</si>
  <si>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</si>
  <si>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</si>
  <si>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</si>
  <si>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</si>
  <si>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</si>
  <si>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</si>
  <si>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</si>
  <si>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</si>
  <si>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</si>
  <si>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</si>
  <si>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</si>
  <si>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</si>
  <si>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</si>
  <si>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</si>
  <si>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</si>
  <si>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</si>
  <si>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</si>
  <si>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</si>
  <si>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</si>
  <si>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</si>
  <si>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</si>
  <si>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</si>
  <si>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</si>
  <si>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</si>
  <si>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</si>
  <si>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</si>
  <si>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</si>
  <si>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</si>
  <si>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</si>
  <si>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</si>
  <si>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</si>
  <si>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</si>
  <si>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</si>
  <si>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</si>
  <si>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</si>
  <si>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</si>
  <si>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</si>
  <si>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</si>
  <si>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</si>
  <si>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</si>
  <si>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</si>
  <si>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</si>
  <si>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</si>
  <si>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</si>
  <si>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</si>
  <si>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</si>
  <si>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</si>
  <si>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</si>
  <si>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</si>
  <si>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</si>
  <si>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</si>
  <si>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</si>
  <si>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</si>
  <si>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</si>
  <si>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</si>
  <si>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</si>
  <si>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</si>
  <si>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</si>
  <si>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</si>
  <si>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</si>
  <si>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</si>
  <si>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</si>
  <si>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</si>
  <si>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</si>
  <si>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</si>
  <si>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</si>
  <si>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</si>
  <si>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</si>
  <si>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</si>
  <si>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</si>
  <si>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</si>
  <si>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</si>
  <si>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</si>
  <si>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</si>
  <si>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</si>
  <si>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</si>
  <si>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</si>
  <si>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</si>
  <si>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</si>
  <si>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</si>
  <si>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</si>
  <si>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</si>
  <si>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</si>
  <si>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</si>
  <si>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</si>
  <si>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</si>
  <si>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</si>
  <si>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</si>
  <si>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</si>
  <si>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</si>
  <si>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</si>
  <si>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</si>
  <si>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</si>
  <si>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</si>
  <si>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</si>
  <si>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</si>
  <si>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</si>
  <si>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</si>
  <si>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</si>
  <si>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</si>
  <si>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</si>
  <si>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</si>
  <si>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</si>
  <si>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</si>
  <si>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</si>
  <si>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</si>
  <si>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</si>
  <si>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</si>
  <si>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</si>
  <si>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</si>
  <si>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</si>
  <si>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</si>
  <si>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</si>
  <si>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</si>
  <si>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</si>
  <si>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</si>
  <si>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</si>
  <si>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</si>
  <si>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</si>
  <si>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</si>
  <si>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</si>
  <si>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</si>
  <si>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</si>
  <si>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</si>
  <si>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</si>
  <si>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</si>
  <si>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</si>
  <si>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</si>
  <si>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</si>
  <si>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</si>
  <si>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</si>
  <si>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</si>
  <si>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</si>
  <si>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</si>
  <si>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</si>
  <si>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</si>
  <si>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</si>
  <si>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</si>
  <si>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</si>
  <si>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</si>
  <si>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</si>
  <si>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</si>
  <si>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</si>
  <si>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</si>
  <si>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</si>
  <si>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</si>
  <si>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</si>
  <si>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</si>
  <si>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</si>
  <si>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</si>
  <si>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</si>
  <si>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</si>
  <si>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</si>
  <si>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</si>
  <si>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</si>
  <si>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</si>
  <si>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</si>
  <si>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</si>
  <si>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</si>
  <si>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</si>
  <si>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</si>
  <si>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</si>
  <si>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</si>
  <si>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</si>
  <si>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</si>
  <si>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</si>
  <si>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</si>
  <si>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</si>
  <si>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</si>
  <si>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</si>
  <si>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</si>
  <si>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</si>
  <si>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</si>
  <si>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</si>
  <si>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</si>
  <si>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</si>
  <si>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</si>
  <si>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</si>
  <si>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</si>
  <si>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</si>
  <si>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</si>
  <si>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</si>
  <si>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</si>
  <si>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</si>
  <si>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</si>
  <si>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</si>
  <si>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</si>
  <si>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</si>
  <si>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</si>
  <si>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</si>
  <si>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</si>
  <si>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</si>
  <si>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</si>
  <si>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</si>
  <si>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</si>
  <si>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</si>
  <si>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</si>
  <si>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</si>
  <si>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</si>
  <si>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</si>
  <si>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</si>
  <si>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</si>
  <si>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</si>
  <si>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</si>
  <si>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</si>
  <si>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</si>
  <si>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</si>
  <si>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</si>
  <si>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</si>
  <si>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</si>
  <si>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</si>
  <si>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</si>
  <si>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</si>
  <si>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</si>
  <si>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</si>
  <si>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</si>
  <si>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</si>
  <si>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</si>
  <si>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</si>
  <si>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</si>
  <si>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</si>
  <si>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</si>
  <si>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</si>
  <si>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</si>
  <si>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</si>
  <si>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</si>
  <si>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</si>
  <si>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</si>
  <si>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</si>
  <si>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</si>
  <si>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</si>
  <si>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</si>
  <si>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</si>
  <si>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</si>
  <si>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</si>
  <si>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</si>
  <si>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</si>
  <si>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</si>
  <si>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</si>
  <si>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</si>
  <si>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</si>
  <si>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</si>
  <si>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</si>
  <si>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</si>
  <si>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</si>
  <si>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</si>
  <si>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</si>
  <si>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</si>
  <si>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</si>
  <si>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</si>
  <si>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</si>
  <si>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</si>
  <si>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</si>
  <si>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</si>
  <si>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</si>
  <si>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</si>
  <si>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</si>
  <si>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</si>
  <si>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</si>
  <si>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</si>
  <si>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</si>
  <si>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</si>
  <si>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</si>
  <si>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</si>
  <si>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</si>
  <si>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</si>
  <si>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</si>
  <si>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</si>
  <si>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</si>
  <si>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</si>
  <si>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</si>
  <si>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</si>
  <si>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</si>
  <si>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</si>
  <si>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</si>
  <si>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</si>
  <si>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</si>
  <si>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</si>
  <si>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</si>
  <si>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</si>
  <si>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</si>
  <si>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</si>
  <si>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</si>
  <si>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</si>
  <si>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</si>
  <si>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</si>
  <si>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</si>
  <si>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</si>
  <si>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</si>
  <si>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</si>
  <si>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</si>
  <si>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</si>
  <si>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</si>
  <si>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</si>
  <si>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</si>
  <si>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</si>
  <si>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</si>
  <si>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</si>
  <si>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</si>
  <si>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</si>
  <si>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</si>
  <si>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</si>
  <si>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</si>
  <si>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</si>
  <si>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</si>
  <si>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</si>
  <si>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</si>
  <si>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</si>
  <si>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</si>
  <si>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</si>
  <si>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</si>
  <si>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</si>
  <si>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</si>
  <si>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</si>
  <si>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</si>
  <si>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</si>
  <si>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</si>
  <si>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</si>
  <si>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</si>
  <si>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</si>
  <si>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</si>
  <si>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</si>
  <si>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</si>
  <si>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</si>
  <si>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</si>
  <si>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</si>
  <si>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</si>
  <si>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</si>
  <si>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</si>
  <si>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</si>
  <si>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</si>
  <si>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</si>
  <si>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</si>
  <si>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</si>
  <si>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</si>
  <si>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</si>
  <si>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</si>
  <si>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</si>
  <si>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</si>
  <si>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</si>
  <si>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</si>
  <si>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</si>
  <si>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</si>
  <si>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</si>
  <si>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</si>
  <si>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</si>
  <si>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</si>
  <si>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</si>
  <si>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</si>
  <si>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</si>
  <si>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</si>
  <si>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</si>
  <si>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</si>
  <si>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</si>
  <si>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</si>
  <si>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</si>
  <si>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</si>
  <si>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</si>
  <si>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</si>
  <si>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</si>
  <si>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</si>
  <si>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</si>
  <si>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</si>
  <si>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</si>
  <si>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</si>
  <si>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</si>
  <si>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</si>
  <si>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</si>
  <si>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</si>
  <si>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</si>
  <si>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</si>
  <si>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</si>
  <si>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</si>
  <si>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</si>
  <si>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</si>
  <si>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</si>
  <si>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</si>
  <si>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</si>
  <si>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</si>
  <si>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</si>
  <si>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</si>
  <si>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</si>
  <si>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</si>
  <si>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</si>
  <si>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</si>
  <si>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</si>
  <si>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</si>
  <si>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</si>
  <si>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</si>
  <si>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</si>
  <si>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</si>
  <si>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</si>
  <si>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</si>
  <si>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</si>
  <si>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</si>
  <si>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</si>
  <si>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</si>
  <si>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</si>
  <si>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</si>
  <si>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</si>
  <si>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</si>
  <si>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</si>
  <si>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</si>
  <si>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</si>
  <si>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</si>
  <si>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</si>
  <si>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</si>
  <si>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</si>
  <si>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</si>
  <si>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</si>
  <si>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</si>
  <si>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</si>
  <si>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</si>
  <si>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</si>
  <si>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</si>
  <si>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</si>
  <si>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</si>
  <si>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</si>
  <si>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</si>
  <si>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</si>
  <si>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</si>
  <si>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</si>
  <si>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</si>
  <si>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</si>
  <si>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</si>
  <si>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</si>
  <si>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</si>
  <si>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</si>
  <si>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</si>
  <si>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</si>
  <si>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</si>
  <si>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</si>
  <si>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</si>
  <si>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</si>
  <si>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</si>
  <si>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</si>
  <si>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</si>
  <si>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</si>
  <si>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</si>
  <si>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</si>
  <si>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</si>
  <si>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</si>
  <si>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</si>
  <si>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</si>
  <si>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</si>
  <si>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</si>
  <si>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</si>
  <si>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</si>
  <si>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</si>
  <si>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</si>
  <si>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</si>
  <si>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</si>
  <si>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</si>
  <si>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</si>
  <si>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</si>
  <si>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</si>
  <si>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</si>
  <si>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</si>
  <si>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</si>
  <si>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</si>
  <si>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</si>
  <si>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</si>
  <si>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</si>
  <si>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</si>
  <si>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</si>
  <si>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</si>
  <si>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</si>
  <si>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</si>
  <si>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</si>
  <si>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</si>
  <si>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</si>
  <si>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</si>
  <si>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</si>
  <si>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</si>
  <si>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</si>
  <si>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</si>
  <si>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</si>
  <si>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</si>
  <si>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</si>
  <si>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</si>
  <si>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</si>
  <si>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</si>
  <si>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</si>
  <si>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</si>
  <si>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</si>
  <si>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</si>
  <si>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</si>
  <si>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</si>
  <si>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</si>
  <si>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</si>
  <si>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</si>
  <si>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</si>
  <si>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</si>
  <si>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</si>
  <si>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</si>
  <si>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</si>
  <si>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</si>
  <si>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</si>
  <si>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</si>
  <si>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</si>
  <si>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</si>
  <si>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</si>
  <si>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</si>
  <si>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</si>
  <si>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</si>
  <si>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</si>
  <si>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</si>
  <si>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</si>
  <si>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</si>
  <si>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</si>
  <si>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</si>
  <si>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</si>
  <si>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</si>
  <si>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</si>
  <si>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</si>
  <si>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</si>
  <si>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</si>
  <si>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</si>
  <si>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</si>
  <si>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</si>
  <si>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</si>
  <si>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</si>
  <si>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</si>
  <si>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</si>
  <si>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</si>
  <si>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</si>
  <si>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</si>
  <si>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</si>
  <si>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</si>
  <si>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</si>
  <si>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</si>
  <si>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</si>
  <si>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</si>
  <si>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</si>
  <si>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</si>
  <si>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</si>
  <si>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</si>
  <si>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</si>
  <si>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</si>
  <si>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</si>
  <si>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</si>
  <si>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</si>
  <si>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</si>
  <si>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</si>
  <si>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</si>
  <si>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</si>
  <si>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</si>
  <si>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</si>
  <si>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</si>
  <si>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</si>
  <si>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</si>
  <si>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</si>
  <si>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</si>
  <si>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</si>
  <si>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</si>
  <si>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</si>
  <si>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</si>
  <si>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</si>
  <si>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</si>
  <si>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</si>
  <si>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</si>
  <si>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</si>
  <si>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</si>
  <si>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</si>
  <si>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</si>
  <si>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</si>
  <si>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</si>
  <si>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</si>
  <si>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</si>
  <si>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</si>
  <si>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</si>
  <si>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</si>
  <si>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</si>
  <si>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</si>
  <si>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</si>
  <si>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</si>
  <si>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</si>
  <si>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</si>
  <si>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</si>
  <si>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</si>
  <si>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</si>
  <si>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</si>
  <si>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</si>
  <si>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</si>
  <si>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</si>
  <si>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</si>
  <si>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</si>
  <si>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</si>
  <si>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</si>
  <si>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</si>
  <si>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</si>
  <si>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</si>
  <si>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</si>
  <si>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</si>
  <si>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</si>
  <si>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</si>
  <si>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</si>
  <si>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</si>
  <si>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</si>
  <si>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</si>
  <si>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</si>
  <si>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</si>
  <si>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</si>
  <si>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</si>
  <si>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</si>
  <si>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</si>
  <si>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</si>
  <si>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</si>
  <si>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</si>
  <si>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</si>
  <si>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</si>
  <si>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</si>
  <si>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</si>
  <si>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</si>
  <si>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</si>
  <si>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</si>
  <si>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</si>
  <si>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</si>
  <si>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</si>
  <si>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</si>
  <si>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</si>
  <si>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</si>
  <si>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</si>
  <si>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</si>
  <si>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</si>
  <si>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</si>
  <si>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</si>
  <si>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</si>
  <si>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</si>
  <si>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</si>
  <si>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</si>
  <si>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</si>
  <si>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</si>
  <si>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</si>
  <si>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</si>
  <si>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</si>
  <si>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</si>
  <si>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</si>
  <si>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</si>
  <si>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</si>
  <si>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</si>
  <si>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</si>
  <si>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</si>
  <si>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</si>
  <si>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</si>
  <si>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</si>
  <si>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</si>
  <si>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</si>
  <si>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</si>
  <si>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</si>
  <si>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</si>
  <si>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</si>
  <si>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</si>
  <si>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</si>
  <si>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</si>
  <si>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</si>
  <si>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</si>
  <si>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</si>
  <si>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</si>
  <si>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</si>
  <si>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</si>
  <si>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</si>
  <si>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</si>
  <si>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</si>
  <si>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</si>
  <si>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</si>
  <si>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</si>
  <si>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</si>
  <si>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</si>
  <si>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</si>
  <si>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</si>
  <si>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</si>
  <si>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</si>
  <si>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</si>
  <si>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</si>
  <si>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</si>
  <si>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</si>
  <si>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</si>
  <si>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</si>
  <si>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</si>
  <si>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</si>
  <si>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</si>
  <si>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</si>
  <si>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</si>
  <si>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</si>
  <si>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</si>
  <si>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</si>
  <si>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</si>
  <si>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</si>
  <si>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</si>
  <si>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</si>
  <si>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</si>
  <si>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</si>
  <si>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</si>
  <si>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</si>
  <si>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</si>
  <si>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</si>
  <si>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</si>
  <si>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</si>
  <si>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</si>
  <si>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</si>
  <si>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</si>
  <si>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</si>
  <si>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</si>
  <si>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</si>
  <si>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</si>
  <si>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</si>
  <si>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</si>
  <si>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</si>
  <si>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</si>
  <si>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</si>
  <si>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</si>
  <si>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</si>
  <si>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</si>
  <si>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</si>
  <si>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</si>
  <si>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</si>
  <si>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</si>
  <si>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</si>
  <si>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</si>
  <si>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</si>
  <si>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</si>
  <si>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</si>
  <si>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</si>
  <si>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</si>
  <si>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</si>
  <si>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</si>
  <si>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</si>
  <si>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</si>
  <si>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</si>
  <si>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</si>
  <si>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</si>
  <si>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</si>
  <si>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</si>
  <si>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</si>
  <si>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</si>
  <si>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</si>
  <si>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</si>
  <si>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</si>
  <si>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</si>
  <si>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</si>
  <si>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</si>
  <si>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</si>
  <si>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</si>
  <si>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</si>
  <si>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</si>
  <si>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</si>
  <si>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</si>
  <si>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</si>
  <si>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</si>
  <si>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</si>
  <si>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</si>
  <si>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</si>
  <si>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</si>
  <si>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</si>
  <si>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</si>
  <si>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</si>
  <si>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</si>
  <si>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</si>
  <si>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</si>
  <si>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</si>
  <si>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</si>
  <si>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</si>
  <si>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</si>
  <si>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</si>
  <si>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</si>
  <si>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</si>
  <si>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</si>
  <si>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</si>
  <si>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</si>
  <si>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</si>
  <si>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</si>
  <si>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</si>
  <si>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</si>
  <si>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</si>
  <si>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</si>
  <si>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</si>
  <si>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</si>
  <si>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</si>
  <si>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</si>
  <si>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</si>
  <si>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</si>
  <si>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</si>
  <si>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</si>
  <si>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</si>
  <si>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</si>
  <si>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</si>
  <si>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</si>
  <si>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</si>
  <si>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</si>
  <si>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</si>
  <si>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</si>
  <si>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</si>
  <si>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</si>
  <si>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</si>
  <si>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</si>
  <si>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</si>
  <si>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</si>
  <si>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</si>
  <si>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</si>
  <si>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</si>
  <si>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</si>
  <si>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</si>
  <si>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</si>
  <si>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</si>
  <si>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</si>
  <si>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</si>
  <si>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</si>
  <si>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</si>
  <si>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</si>
  <si>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</si>
  <si>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</si>
  <si>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</si>
  <si>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</si>
  <si>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</si>
  <si>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</si>
  <si>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</si>
  <si>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</si>
  <si>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</si>
  <si>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</si>
  <si>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</si>
  <si>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</si>
  <si>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</si>
  <si>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</si>
  <si>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</si>
  <si>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</si>
  <si>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</si>
  <si>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</si>
  <si>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</si>
  <si>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</si>
  <si>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</si>
  <si>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</si>
  <si>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</si>
  <si>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</si>
  <si>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</si>
  <si>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</si>
  <si>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</si>
  <si>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</si>
  <si>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</si>
  <si>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</si>
  <si>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</si>
  <si>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</si>
  <si>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</si>
  <si>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</si>
  <si>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</si>
  <si>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</si>
  <si>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</si>
  <si>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</si>
  <si>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</si>
  <si>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</si>
  <si>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</si>
  <si>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</si>
  <si>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</si>
  <si>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</si>
  <si>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</si>
  <si>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</si>
  <si>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</si>
  <si>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</si>
  <si>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</si>
  <si>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</si>
  <si>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</si>
  <si>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</si>
  <si>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</si>
  <si>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</si>
  <si>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</si>
  <si>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</si>
  <si>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</si>
  <si>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</si>
  <si>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</si>
  <si>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</si>
  <si>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</si>
  <si>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</si>
  <si>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</si>
  <si>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</si>
  <si>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</si>
  <si>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</si>
  <si>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</si>
  <si>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</si>
  <si>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</si>
  <si>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</si>
  <si>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</si>
  <si>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</si>
  <si>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</si>
  <si>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</si>
  <si>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</si>
  <si>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</si>
  <si>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</si>
  <si>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</si>
  <si>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</si>
  <si>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</si>
  <si>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</si>
  <si>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</si>
  <si>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</si>
  <si>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</si>
  <si>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</si>
  <si>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</si>
  <si>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</si>
  <si>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</si>
  <si>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</si>
  <si>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</si>
  <si>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</si>
  <si>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</si>
  <si>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</si>
  <si>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</si>
  <si>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</si>
  <si>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</si>
  <si>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</si>
  <si>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</si>
  <si>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</si>
  <si>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</si>
  <si>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</si>
  <si>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</si>
  <si>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</si>
  <si>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</si>
  <si>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</si>
  <si>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</si>
  <si>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</si>
  <si>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</si>
  <si>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</si>
  <si>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</si>
  <si>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</si>
  <si>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</si>
  <si>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</si>
  <si>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</si>
  <si>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</si>
  <si>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</si>
  <si>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</si>
  <si>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</si>
  <si>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</si>
  <si>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</si>
  <si>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</si>
  <si>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</si>
  <si>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</si>
  <si>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</si>
  <si>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</si>
  <si>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</si>
  <si>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</si>
  <si>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</si>
  <si>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</si>
  <si>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</si>
  <si>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</si>
  <si>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</si>
  <si>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</si>
  <si>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</si>
  <si>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</si>
  <si>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</si>
  <si>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</si>
  <si>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</si>
  <si>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</si>
  <si>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</si>
  <si>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</si>
  <si>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</si>
  <si>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</si>
  <si>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</si>
  <si>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</si>
  <si>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</si>
  <si>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</si>
  <si>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</si>
  <si>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</si>
  <si>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</si>
  <si>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</si>
  <si>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</si>
  <si>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</si>
  <si>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</si>
  <si>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</si>
  <si>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</si>
  <si>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</si>
  <si>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</si>
  <si>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</si>
  <si>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</si>
  <si>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</si>
  <si>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</si>
  <si>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</si>
  <si>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</si>
  <si>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</si>
  <si>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</si>
  <si>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</si>
  <si>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</si>
  <si>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</si>
  <si>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</si>
  <si>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</si>
  <si>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</si>
  <si>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</si>
  <si>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</si>
  <si>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</si>
  <si>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</si>
  <si>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</si>
  <si>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</si>
  <si>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</si>
  <si>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</si>
  <si>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</si>
  <si>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</si>
  <si>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</si>
  <si>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</si>
  <si>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</si>
  <si>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</si>
  <si>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</si>
  <si>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</si>
  <si>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</si>
  <si>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</si>
  <si>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</si>
  <si>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</si>
  <si>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</si>
  <si>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</si>
  <si>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</si>
  <si>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</si>
  <si>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</si>
  <si>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</si>
  <si>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</si>
  <si>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</si>
  <si>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</si>
  <si>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</si>
  <si>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</si>
  <si>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</si>
  <si>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</si>
  <si>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</si>
  <si>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</si>
  <si>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</si>
  <si>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</si>
  <si>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</si>
  <si>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</si>
  <si>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</si>
  <si>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</si>
  <si>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</si>
  <si>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</si>
  <si>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</si>
  <si>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</si>
  <si>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</si>
  <si>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</si>
  <si>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</si>
  <si>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</si>
  <si>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</si>
  <si>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</si>
  <si>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</si>
  <si>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</si>
  <si>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</si>
  <si>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</si>
  <si>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</si>
  <si>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</si>
  <si>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</si>
  <si>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</si>
  <si>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</si>
  <si>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</si>
  <si>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</si>
  <si>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</si>
  <si>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</si>
  <si>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</si>
  <si>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</si>
  <si>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</si>
  <si>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</si>
  <si>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</si>
  <si>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</si>
  <si>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</si>
  <si>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</si>
  <si>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</si>
  <si>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</si>
  <si>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</si>
  <si>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</si>
  <si>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</si>
  <si>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</si>
  <si>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</si>
  <si>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</si>
  <si>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</si>
  <si>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</si>
  <si>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</si>
  <si>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</si>
  <si>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</si>
  <si>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</si>
  <si>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</si>
  <si>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</si>
  <si>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</si>
  <si>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</si>
  <si>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</si>
  <si>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</si>
  <si>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</si>
  <si>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</si>
  <si>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</si>
  <si>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</si>
  <si>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</si>
  <si>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</si>
  <si>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</si>
  <si>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</si>
  <si>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</si>
  <si>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</si>
  <si>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</si>
  <si>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</si>
  <si>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</si>
  <si>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</si>
  <si>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</si>
  <si>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</si>
  <si>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</si>
  <si>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</si>
  <si>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</si>
  <si>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</si>
  <si>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</si>
  <si>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</si>
  <si>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</si>
  <si>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</si>
  <si>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</si>
  <si>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</si>
  <si>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</si>
  <si>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</si>
  <si>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</si>
  <si>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</si>
  <si>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</si>
  <si>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</si>
  <si>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</si>
  <si>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</si>
  <si>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</si>
  <si>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</si>
  <si>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</si>
  <si>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</si>
  <si>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</si>
  <si>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</si>
  <si>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</si>
  <si>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</si>
  <si>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</si>
  <si>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</si>
  <si>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</si>
  <si>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</si>
  <si>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</si>
  <si>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</si>
  <si>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</si>
  <si>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</si>
  <si>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</si>
  <si>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</si>
  <si>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</si>
  <si>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</si>
  <si>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</si>
  <si>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</si>
  <si>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</si>
  <si>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</si>
  <si>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</si>
  <si>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</si>
  <si>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</si>
  <si>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</si>
  <si>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</si>
  <si>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</si>
  <si>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</si>
  <si>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</si>
  <si>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</si>
  <si>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</si>
  <si>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</si>
  <si>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</si>
  <si>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</si>
  <si>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</si>
  <si>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</si>
  <si>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</si>
  <si>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</si>
  <si>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</si>
  <si>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</si>
  <si>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</si>
  <si>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</si>
  <si>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</si>
  <si>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</si>
  <si>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</si>
  <si>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</si>
  <si>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</si>
  <si>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</si>
  <si>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</si>
  <si>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</si>
  <si>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</si>
  <si>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</si>
  <si>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</si>
  <si>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</si>
  <si>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</si>
  <si>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</si>
  <si>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</si>
  <si>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</si>
  <si>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</si>
  <si>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</si>
  <si>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</si>
  <si>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</si>
  <si>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</si>
  <si>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</si>
  <si>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</si>
  <si>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</si>
  <si>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</si>
  <si>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</si>
  <si>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</si>
  <si>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</si>
  <si>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</si>
  <si>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</si>
  <si>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</si>
  <si>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</si>
  <si>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</si>
  <si>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</si>
  <si>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</si>
  <si>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</si>
  <si>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</si>
  <si>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</si>
  <si>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</si>
  <si>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</si>
  <si>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</si>
  <si>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</si>
  <si>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</si>
  <si>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</si>
  <si>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</si>
  <si>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</si>
  <si>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</si>
  <si>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</si>
  <si>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</si>
  <si>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</si>
  <si>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</si>
  <si>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</si>
  <si>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</si>
  <si>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</si>
  <si>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</si>
  <si>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</si>
  <si>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</si>
  <si>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</si>
  <si>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</si>
  <si>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</si>
  <si>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</si>
  <si>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</si>
  <si>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</si>
  <si>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</si>
  <si>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</si>
  <si>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</si>
  <si>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</si>
  <si>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</si>
  <si>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</si>
  <si>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</si>
  <si>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</si>
  <si>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</si>
  <si>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</si>
  <si>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</si>
  <si>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</si>
  <si>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</si>
  <si>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</si>
  <si>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</si>
  <si>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</si>
  <si>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</si>
  <si>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</si>
  <si>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</si>
  <si>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</si>
  <si>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</si>
  <si>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</si>
  <si>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</si>
  <si>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</si>
  <si>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</si>
  <si>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</si>
  <si>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</si>
  <si>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</si>
  <si>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</si>
  <si>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</si>
  <si>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</si>
  <si>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</si>
  <si>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</si>
  <si>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</si>
  <si>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</si>
  <si>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</si>
  <si>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</si>
  <si>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</si>
  <si>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</si>
  <si>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</si>
  <si>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</si>
  <si>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</si>
  <si>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</si>
  <si>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</si>
  <si>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</si>
  <si>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</si>
  <si>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</si>
  <si>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</si>
  <si>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</si>
  <si>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</si>
  <si>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</si>
  <si>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</si>
  <si>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</si>
  <si>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</si>
  <si>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</si>
  <si>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</si>
  <si>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</si>
  <si>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</si>
  <si>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</si>
  <si>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</si>
  <si>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</si>
  <si>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</si>
  <si>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</si>
  <si>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</si>
  <si>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</si>
  <si>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</si>
  <si>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</si>
  <si>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</si>
  <si>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</si>
  <si>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</si>
  <si>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</si>
  <si>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</si>
  <si>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</si>
  <si>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</si>
  <si>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</si>
  <si>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</si>
  <si>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</si>
  <si>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</si>
  <si>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</si>
  <si>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</si>
  <si>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</si>
  <si>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</si>
  <si>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</si>
  <si>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</si>
  <si>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</si>
  <si>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</si>
  <si>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</si>
  <si>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</si>
  <si>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</si>
  <si>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</si>
  <si>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</si>
  <si>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</si>
  <si>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</si>
  <si>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</si>
  <si>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</si>
  <si>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</si>
  <si>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</si>
  <si>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</si>
  <si>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</si>
  <si>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</si>
  <si>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</si>
  <si>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</si>
  <si>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</si>
  <si>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</si>
  <si>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</si>
  <si>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</si>
  <si>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</si>
  <si>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</si>
  <si>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</si>
  <si>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</si>
  <si>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</si>
  <si>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</si>
  <si>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</si>
  <si>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</si>
  <si>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</si>
  <si>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</si>
  <si>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</si>
  <si>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</si>
  <si>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</si>
  <si>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</si>
  <si>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</si>
  <si>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</si>
  <si>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</si>
  <si>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</si>
  <si>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</si>
  <si>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</si>
  <si>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</si>
  <si>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</si>
  <si>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</si>
  <si>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</si>
  <si>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</si>
  <si>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</si>
  <si>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</si>
  <si>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</si>
  <si>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</si>
  <si>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</si>
  <si>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</si>
  <si>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</si>
  <si>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</si>
  <si>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</si>
  <si>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</si>
  <si>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</si>
  <si>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</si>
  <si>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</si>
  <si>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</si>
  <si>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</si>
  <si>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</si>
  <si>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</si>
  <si>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</si>
  <si>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</si>
  <si>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</si>
  <si>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</si>
  <si>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</si>
  <si>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</si>
  <si>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</si>
  <si>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</si>
  <si>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</si>
  <si>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</si>
  <si>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</si>
  <si>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</si>
  <si>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</si>
  <si>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</si>
  <si>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</si>
  <si>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</si>
  <si>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</si>
  <si>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</si>
  <si>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</si>
  <si>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</si>
  <si>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</si>
  <si>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</si>
  <si>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</si>
  <si>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</si>
  <si>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</si>
  <si>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</si>
  <si>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</si>
  <si>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</si>
  <si>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</si>
  <si>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</si>
  <si>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</si>
  <si>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</si>
  <si>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</si>
  <si>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</si>
  <si>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</si>
  <si>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</si>
  <si>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</si>
  <si>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</si>
  <si>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</si>
  <si>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</si>
  <si>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</si>
  <si>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</si>
  <si>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</si>
  <si>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</si>
  <si>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</si>
  <si>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</si>
  <si>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</si>
  <si>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</si>
  <si>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</si>
  <si>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</si>
  <si>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</si>
  <si>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</si>
  <si>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</si>
  <si>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</si>
  <si>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</si>
  <si>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</si>
  <si>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</si>
  <si>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</si>
  <si>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</si>
  <si>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</si>
  <si>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</si>
  <si>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</si>
  <si>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</si>
  <si>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</si>
  <si>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</si>
  <si>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</si>
  <si>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</si>
  <si>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</si>
  <si>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</si>
  <si>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</si>
  <si>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</si>
  <si>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</si>
  <si>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</si>
  <si>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</si>
  <si>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</si>
  <si>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</si>
  <si>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</si>
  <si>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</si>
  <si>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</si>
  <si>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</si>
  <si>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</si>
  <si>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</si>
  <si>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</si>
  <si>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</si>
  <si>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</si>
  <si>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</si>
  <si>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</si>
  <si>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</si>
  <si>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</si>
  <si>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</si>
  <si>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</si>
  <si>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</si>
  <si>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</si>
  <si>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</si>
  <si>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</si>
  <si>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</si>
  <si>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</si>
  <si>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</si>
  <si>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</si>
  <si>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</si>
  <si>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</si>
  <si>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</si>
  <si>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</si>
  <si>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</si>
  <si>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</si>
  <si>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</si>
  <si>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</si>
  <si>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</si>
  <si>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</si>
  <si>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</si>
  <si>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</si>
  <si>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</si>
  <si>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</si>
  <si>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</si>
  <si>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</si>
  <si>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</si>
  <si>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</si>
  <si>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</si>
  <si>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</si>
  <si>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</si>
  <si>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</si>
  <si>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</si>
  <si>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</si>
  <si>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</si>
  <si>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</si>
  <si>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</si>
  <si>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</si>
  <si>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</si>
  <si>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</si>
  <si>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</si>
  <si>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</si>
  <si>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</si>
  <si>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</si>
  <si>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</si>
  <si>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</si>
  <si>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</si>
  <si>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</si>
  <si>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</si>
  <si>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</si>
  <si>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</si>
  <si>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</si>
  <si>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</si>
  <si>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</si>
  <si>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</si>
  <si>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</si>
  <si>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</si>
  <si>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</si>
  <si>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</si>
  <si>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</si>
  <si>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</si>
  <si>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</si>
  <si>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</si>
  <si>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</si>
  <si>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</si>
  <si>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</si>
  <si>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</si>
  <si>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</si>
  <si>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</si>
  <si>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</si>
  <si>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</si>
  <si>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</si>
  <si>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</si>
  <si>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</si>
  <si>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</si>
  <si>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</si>
  <si>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</si>
  <si>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</si>
  <si>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</si>
  <si>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</si>
  <si>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</si>
  <si>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</si>
  <si>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</si>
  <si>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</si>
  <si>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</si>
  <si>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</si>
  <si>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</si>
  <si>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</si>
  <si>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</si>
  <si>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</si>
  <si>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</si>
  <si>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</si>
  <si>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</si>
  <si>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</si>
  <si>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</si>
  <si>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</si>
  <si>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</si>
  <si>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</si>
  <si>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</si>
  <si>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</si>
  <si>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</si>
  <si>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</si>
  <si>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</si>
  <si>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</si>
  <si>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</si>
  <si>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</si>
  <si>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</si>
  <si>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</si>
  <si>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</si>
  <si>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</si>
  <si>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</si>
  <si>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</si>
  <si>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</si>
  <si>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</si>
  <si>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</si>
  <si>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</si>
  <si>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</si>
  <si>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</si>
  <si>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</si>
  <si>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</si>
  <si>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</si>
  <si>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</si>
  <si>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</si>
  <si>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</si>
  <si>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</si>
  <si>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</si>
  <si>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</si>
  <si>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</si>
  <si>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</si>
  <si>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</si>
  <si>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</si>
  <si>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</si>
  <si>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</si>
  <si>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</si>
  <si>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</si>
  <si>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</si>
  <si>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</si>
  <si>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</si>
  <si>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</si>
  <si>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</si>
  <si>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</si>
  <si>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</si>
  <si>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</si>
  <si>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</si>
  <si>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</si>
  <si>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</si>
  <si>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</si>
  <si>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</si>
  <si>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</si>
  <si>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</si>
  <si>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</si>
  <si>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</si>
  <si>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</si>
  <si>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</si>
  <si>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</si>
  <si>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</si>
  <si>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</si>
  <si>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</si>
  <si>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</si>
  <si>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</si>
  <si>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</si>
  <si>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</si>
  <si>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</si>
  <si>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</si>
  <si>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</si>
  <si>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</si>
  <si>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</si>
  <si>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</si>
  <si>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</si>
  <si>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</si>
  <si>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</si>
  <si>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</si>
  <si>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</si>
  <si>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</si>
  <si>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</si>
  <si>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</si>
  <si>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</si>
  <si>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</si>
  <si>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</si>
  <si>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</si>
  <si>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</si>
  <si>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</si>
  <si>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</si>
  <si>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</si>
  <si>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</si>
  <si>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</si>
  <si>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</si>
  <si>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</si>
  <si>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</si>
  <si>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</si>
  <si>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</si>
  <si>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</si>
  <si>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</si>
  <si>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</si>
  <si>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</si>
  <si>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</si>
  <si>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</si>
  <si>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</si>
  <si>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</si>
  <si>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</si>
  <si>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</si>
  <si>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</si>
  <si>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</si>
  <si>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</si>
  <si>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</si>
  <si>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</si>
  <si>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</si>
  <si>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</si>
  <si>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</si>
  <si>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</si>
  <si>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</si>
  <si>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</si>
  <si>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</si>
  <si>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</si>
  <si>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</si>
  <si>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</si>
  <si>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</si>
  <si>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</si>
  <si>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</si>
  <si>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</si>
  <si>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</si>
  <si>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</si>
  <si>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</si>
  <si>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</si>
  <si>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</si>
  <si>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</si>
  <si>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</si>
  <si>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</si>
  <si>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</si>
  <si>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</si>
  <si>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</si>
  <si>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</si>
  <si>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</si>
  <si>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</si>
  <si>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</si>
  <si>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</si>
  <si>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</si>
  <si>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</si>
  <si>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</si>
  <si>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</si>
  <si>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</si>
  <si>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</si>
  <si>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</si>
  <si>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</si>
  <si>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</si>
  <si>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</si>
  <si>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</si>
  <si>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</si>
  <si>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</si>
  <si>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</si>
  <si>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</si>
  <si>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</si>
  <si>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</si>
  <si>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</si>
  <si>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</si>
  <si>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</si>
  <si>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</si>
  <si>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</si>
  <si>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</si>
  <si>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</si>
  <si>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</si>
  <si>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</si>
  <si>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</si>
  <si>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</si>
  <si>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</si>
  <si>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</si>
  <si>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</si>
  <si>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</si>
  <si>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</si>
  <si>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</si>
  <si>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</si>
  <si>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</si>
  <si>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</si>
  <si>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</si>
  <si>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</si>
  <si>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</si>
  <si>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</si>
  <si>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</si>
  <si>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</si>
  <si>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</si>
  <si>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</si>
  <si>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</si>
  <si>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</si>
  <si>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</si>
  <si>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</si>
  <si>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</si>
  <si>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</si>
  <si>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</si>
  <si>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</si>
  <si>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</si>
  <si>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</si>
  <si>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</si>
  <si>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</si>
  <si>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</si>
  <si>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</si>
  <si>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</si>
  <si>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</si>
  <si>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</si>
  <si>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</si>
  <si>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</si>
  <si>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</si>
  <si>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</si>
  <si>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</si>
  <si>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</si>
  <si>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</si>
  <si>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</si>
  <si>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</si>
  <si>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</si>
  <si>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</si>
  <si>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</si>
  <si>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</si>
  <si>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</si>
  <si>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</si>
  <si>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</si>
  <si>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</si>
  <si>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</si>
  <si>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</si>
  <si>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</si>
  <si>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</si>
  <si>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</si>
  <si>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</si>
  <si>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</si>
  <si>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</si>
  <si>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</si>
  <si>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</si>
  <si>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</si>
  <si>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</si>
  <si>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</si>
  <si>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</si>
  <si>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</si>
  <si>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</si>
  <si>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</si>
  <si>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</si>
  <si>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</si>
  <si>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</si>
  <si>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</si>
  <si>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</si>
  <si>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</si>
  <si>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</si>
  <si>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</si>
  <si>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</si>
  <si>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</si>
  <si>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</si>
  <si>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</si>
  <si>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</si>
  <si>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</si>
  <si>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</si>
  <si>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</si>
  <si>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</si>
  <si>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</si>
  <si>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</si>
  <si>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</si>
  <si>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</si>
  <si>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</si>
  <si>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</si>
  <si>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</si>
  <si>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</si>
  <si>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</si>
  <si>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</si>
  <si>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</si>
  <si>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</si>
  <si>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</si>
  <si>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</si>
  <si>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</si>
  <si>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</si>
  <si>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</si>
  <si>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</si>
  <si>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</si>
  <si>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</si>
  <si>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</si>
  <si>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</si>
  <si>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</si>
  <si>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</si>
  <si>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</si>
  <si>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</si>
  <si>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</si>
  <si>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</si>
  <si>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</si>
  <si>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</si>
  <si>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</si>
  <si>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</si>
  <si>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</si>
  <si>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</si>
  <si>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</si>
  <si>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</si>
  <si>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</si>
  <si>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</si>
  <si>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</si>
  <si>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</si>
  <si>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</si>
  <si>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</si>
  <si>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</si>
  <si>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</si>
  <si>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</si>
  <si>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</si>
  <si>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</si>
  <si>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</si>
  <si>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</si>
  <si>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</si>
  <si>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</si>
  <si>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</si>
  <si>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</si>
  <si>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</si>
  <si>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</si>
  <si>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</si>
  <si>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</si>
  <si>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</si>
  <si>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</si>
  <si>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</si>
  <si>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</si>
  <si>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</si>
  <si>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</si>
  <si>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</si>
  <si>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</si>
  <si>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</si>
  <si>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</si>
  <si>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</si>
  <si>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</si>
  <si>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</si>
  <si>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</si>
  <si>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</si>
  <si>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</si>
  <si>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</si>
  <si>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</si>
  <si>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</si>
  <si>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</si>
  <si>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</si>
  <si>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</si>
  <si>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</si>
  <si>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</si>
  <si>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</si>
  <si>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</si>
  <si>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</si>
  <si>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</si>
  <si>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</si>
  <si>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</si>
  <si>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</si>
  <si>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</si>
  <si>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</si>
  <si>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</si>
  <si>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</si>
  <si>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</si>
  <si>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</si>
  <si>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</si>
  <si>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</si>
  <si>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</si>
  <si>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</si>
  <si>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</si>
  <si>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</si>
  <si>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</si>
  <si>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</si>
  <si>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</si>
  <si>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</si>
  <si>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</si>
  <si>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</si>
  <si>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</si>
  <si>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</si>
  <si>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</si>
  <si>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</si>
  <si>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</si>
  <si>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</si>
  <si>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</si>
  <si>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</si>
  <si>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</si>
  <si>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</si>
  <si>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</si>
  <si>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</si>
  <si>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</si>
  <si>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</si>
  <si>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</si>
  <si>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</si>
  <si>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</si>
  <si>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</si>
  <si>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</si>
  <si>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</si>
  <si>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</si>
  <si>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</si>
  <si>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</si>
  <si>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</si>
  <si>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</si>
  <si>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</si>
  <si>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</si>
  <si>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</si>
  <si>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</si>
  <si>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</si>
  <si>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</si>
  <si>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</si>
  <si>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</si>
  <si>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</si>
  <si>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</si>
  <si>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</si>
  <si>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</si>
  <si>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</si>
  <si>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</si>
  <si>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</si>
  <si>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</si>
  <si>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</si>
  <si>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</si>
  <si>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</si>
  <si>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</si>
  <si>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</si>
  <si>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</si>
  <si>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</si>
  <si>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</si>
  <si>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</si>
  <si>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</si>
  <si>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</si>
  <si>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</si>
  <si>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</si>
  <si>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</si>
  <si>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</si>
  <si>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</si>
  <si>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</si>
  <si>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</si>
  <si>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</si>
  <si>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</si>
  <si>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</si>
  <si>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</si>
  <si>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</si>
  <si>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</si>
  <si>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</si>
  <si>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</si>
  <si>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</si>
  <si>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</si>
  <si>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</si>
  <si>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</si>
  <si>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</si>
  <si>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</si>
  <si>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</si>
  <si>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</si>
  <si>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</si>
  <si>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</si>
  <si>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</si>
  <si>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</si>
  <si>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</si>
  <si>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</si>
  <si>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</si>
  <si>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</si>
  <si>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</si>
  <si>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</si>
  <si>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</si>
  <si>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</si>
  <si>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</si>
  <si>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</si>
  <si>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</si>
  <si>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</si>
  <si>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</si>
  <si>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</si>
  <si>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</si>
  <si>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</si>
  <si>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</si>
  <si>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</si>
  <si>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</si>
  <si>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</si>
  <si>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</si>
  <si>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</si>
  <si>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</si>
  <si>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</si>
  <si>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</si>
  <si>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</si>
  <si>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</si>
  <si>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</si>
  <si>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</si>
  <si>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</si>
  <si>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</si>
  <si>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</si>
  <si>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</si>
  <si>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</si>
  <si>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</si>
  <si>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</si>
  <si>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</si>
  <si>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</si>
  <si>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</si>
  <si>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</si>
  <si>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</si>
  <si>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</si>
  <si>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</si>
  <si>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</si>
  <si>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</si>
  <si>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</si>
  <si>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</si>
  <si>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</si>
  <si>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</si>
  <si>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</si>
  <si>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</si>
  <si>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</si>
  <si>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</si>
  <si>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</si>
  <si>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</si>
  <si>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</si>
  <si>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</si>
  <si>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</si>
  <si>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</si>
  <si>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</si>
  <si>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</si>
  <si>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</si>
  <si>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</si>
  <si>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</si>
  <si>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</si>
  <si>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</si>
  <si>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</si>
  <si>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</si>
  <si>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</si>
  <si>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</si>
  <si>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</si>
  <si>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</si>
  <si>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</si>
  <si>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</si>
  <si>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</si>
  <si>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</si>
  <si>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</si>
  <si>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</si>
  <si>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</si>
  <si>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</si>
  <si>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</si>
  <si>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</si>
  <si>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</si>
  <si>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</si>
  <si>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</si>
  <si>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</si>
  <si>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</si>
  <si>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</si>
  <si>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</si>
  <si>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</si>
  <si>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</si>
  <si>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</si>
  <si>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</si>
  <si>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</si>
  <si>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</si>
  <si>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</si>
  <si>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</si>
  <si>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</si>
  <si>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</si>
  <si>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</si>
  <si>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</si>
  <si>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</si>
  <si>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</si>
  <si>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</si>
  <si>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</si>
  <si>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</si>
  <si>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</si>
  <si>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</si>
  <si>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</si>
  <si>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</si>
  <si>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</si>
  <si>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</si>
  <si>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</si>
  <si>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</si>
  <si>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</si>
  <si>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</si>
  <si>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</si>
  <si>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</si>
  <si>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</si>
  <si>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</si>
  <si>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</si>
  <si>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</si>
  <si>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</si>
  <si>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</si>
  <si>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</si>
  <si>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</si>
  <si>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</si>
  <si>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</si>
  <si>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</si>
  <si>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</si>
  <si>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</si>
  <si>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</si>
  <si>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</si>
  <si>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</si>
  <si>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</si>
  <si>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</si>
  <si>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</si>
  <si>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</si>
  <si>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</si>
  <si>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</si>
  <si>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</si>
  <si>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</si>
  <si>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</si>
  <si>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</si>
  <si>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</si>
  <si>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</si>
  <si>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</si>
  <si>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</si>
  <si>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</si>
  <si>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</si>
  <si>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</si>
  <si>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</si>
  <si>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</si>
  <si>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</si>
  <si>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</si>
  <si>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</si>
  <si>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</si>
  <si>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</si>
  <si>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</si>
  <si>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</si>
  <si>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</si>
  <si>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</si>
  <si>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</si>
  <si>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</si>
  <si>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</si>
  <si>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</si>
  <si>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</si>
  <si>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</si>
  <si>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</si>
  <si>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</si>
  <si>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</si>
  <si>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</si>
  <si>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</si>
  <si>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</si>
  <si>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</si>
  <si>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</si>
  <si>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</si>
  <si>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</si>
  <si>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</si>
  <si>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</si>
  <si>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</si>
  <si>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</si>
  <si>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</si>
  <si>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</si>
  <si>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</si>
  <si>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</si>
  <si>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</si>
  <si>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</si>
  <si>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</si>
  <si>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</si>
  <si>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</si>
  <si>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</si>
  <si>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</si>
  <si>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</si>
  <si>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</si>
  <si>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</si>
  <si>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</si>
  <si>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</si>
  <si>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</si>
  <si>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</si>
  <si>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</si>
  <si>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</si>
  <si>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</si>
  <si>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</si>
  <si>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</si>
  <si>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</si>
  <si>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</si>
  <si>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</si>
  <si>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</si>
  <si>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</si>
  <si>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</si>
  <si>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</si>
  <si>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</si>
  <si>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</si>
  <si>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</si>
  <si>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</si>
  <si>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</si>
  <si>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</si>
  <si>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</si>
  <si>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</si>
  <si>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</si>
  <si>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</si>
  <si>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</si>
  <si>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</si>
  <si>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</si>
  <si>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</si>
  <si>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</si>
  <si>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</si>
  <si>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</si>
  <si>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</si>
  <si>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</si>
  <si>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</si>
  <si>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</si>
  <si>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</si>
  <si>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</si>
  <si>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</si>
  <si>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</si>
  <si>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</si>
  <si>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</si>
  <si>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</si>
  <si>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</si>
  <si>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</si>
  <si>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</si>
  <si>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</si>
  <si>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</si>
  <si>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</si>
  <si>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</si>
  <si>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</si>
  <si>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</si>
  <si>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</si>
  <si>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</si>
  <si>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</si>
  <si>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</si>
  <si>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</si>
  <si>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</si>
  <si>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</si>
  <si>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</si>
  <si>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</si>
  <si>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</si>
  <si>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</si>
  <si>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</si>
  <si>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</si>
  <si>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</si>
  <si>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</si>
  <si>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</si>
  <si>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</si>
  <si>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</si>
  <si>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</si>
  <si>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</si>
  <si>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</si>
  <si>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</si>
  <si>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</si>
  <si>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</si>
  <si>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</si>
  <si>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</si>
  <si>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</si>
  <si>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</si>
  <si>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</si>
  <si>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</si>
  <si>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</si>
  <si>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</si>
  <si>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</si>
  <si>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</si>
  <si>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</si>
  <si>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</si>
  <si>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</si>
  <si>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</si>
  <si>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</si>
  <si>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</si>
  <si>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</si>
  <si>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</si>
  <si>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</si>
  <si>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</si>
  <si>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</si>
  <si>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</si>
  <si>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</si>
  <si>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</si>
  <si>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</si>
  <si>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</si>
  <si>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</si>
  <si>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</si>
  <si>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</si>
  <si>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</si>
  <si>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</si>
  <si>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</si>
  <si>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</si>
  <si>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</si>
  <si>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</si>
  <si>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</si>
  <si>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</si>
  <si>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</si>
  <si>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</si>
  <si>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</si>
  <si>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</si>
  <si>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</si>
  <si>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</si>
  <si>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</si>
  <si>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</si>
  <si>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</si>
  <si>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</si>
  <si>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</si>
  <si>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</si>
  <si>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</si>
  <si>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</si>
  <si>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</si>
  <si>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</si>
  <si>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</si>
  <si>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</si>
  <si>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</si>
  <si>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</si>
  <si>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</si>
  <si>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</si>
  <si>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</si>
  <si>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</si>
  <si>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</si>
  <si>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</si>
  <si>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</si>
  <si>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</si>
  <si>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</si>
  <si>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</si>
  <si>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</si>
  <si>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</si>
  <si>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</si>
  <si>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</si>
  <si>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</si>
  <si>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</si>
  <si>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</si>
  <si>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</si>
  <si>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</si>
  <si>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</si>
  <si>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</si>
  <si>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</si>
  <si>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</si>
  <si>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</si>
  <si>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</si>
  <si>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</si>
  <si>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</si>
  <si>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</si>
  <si>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</si>
  <si>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</si>
  <si>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</si>
  <si>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</si>
  <si>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</si>
  <si>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</si>
  <si>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</si>
  <si>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</si>
  <si>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</si>
  <si>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</si>
  <si>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</si>
  <si>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</si>
  <si>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</si>
  <si>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</si>
  <si>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</si>
  <si>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</si>
  <si>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</si>
  <si>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</si>
  <si>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</si>
  <si>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</si>
  <si>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</si>
  <si>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</si>
  <si>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</si>
  <si>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</si>
  <si>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</si>
  <si>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</si>
  <si>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</si>
  <si>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</si>
  <si>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</si>
  <si>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</si>
  <si>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</si>
  <si>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</si>
  <si>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</si>
  <si>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</si>
  <si>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</si>
  <si>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</si>
  <si>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</si>
  <si>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</si>
  <si>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</si>
  <si>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</si>
  <si>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</si>
  <si>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</si>
  <si>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</si>
  <si>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</si>
  <si>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</si>
  <si>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</si>
  <si>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</si>
  <si>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</si>
  <si>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</si>
  <si>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</si>
  <si>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</si>
  <si>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</si>
  <si>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</si>
  <si>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</si>
  <si>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</si>
  <si>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</si>
  <si>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</si>
  <si>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</si>
  <si>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</si>
  <si>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</si>
  <si>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</si>
  <si>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</si>
  <si>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</si>
  <si>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</si>
  <si>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</si>
  <si>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</si>
  <si>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</si>
  <si>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</si>
  <si>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</si>
  <si>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</si>
  <si>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</si>
  <si>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</si>
  <si>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</si>
  <si>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</si>
  <si>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</si>
  <si>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</si>
  <si>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</si>
  <si>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</si>
  <si>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</si>
  <si>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</si>
  <si>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</si>
  <si>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</si>
  <si>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</si>
  <si>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</si>
  <si>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</si>
  <si>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</si>
  <si>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</si>
  <si>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</si>
  <si>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</si>
  <si>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</si>
  <si>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</si>
  <si>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</si>
  <si>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</si>
  <si>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</si>
  <si>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</si>
  <si>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</si>
  <si>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</si>
  <si>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</si>
  <si>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</si>
  <si>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</si>
  <si>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</si>
  <si>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</si>
  <si>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</si>
  <si>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</si>
  <si>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</si>
  <si>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</si>
  <si>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</si>
  <si>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</si>
  <si>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</si>
  <si>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</si>
  <si>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</si>
  <si>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</si>
  <si>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</si>
  <si>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</si>
  <si>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</si>
  <si>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</si>
  <si>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</si>
  <si>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</si>
  <si>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</si>
  <si>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</si>
  <si>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</si>
  <si>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</si>
  <si>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</si>
  <si>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</si>
  <si>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</si>
  <si>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</si>
  <si>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</si>
  <si>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</si>
  <si>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</si>
  <si>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</si>
  <si>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</si>
  <si>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</si>
  <si>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</si>
  <si>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</si>
  <si>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</si>
  <si>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</si>
  <si>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</si>
  <si>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</si>
  <si>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</si>
  <si>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</si>
  <si>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</si>
  <si>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</si>
  <si>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</si>
  <si>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</si>
  <si>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</si>
  <si>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</si>
  <si>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</si>
  <si>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</si>
  <si>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</si>
  <si>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</si>
  <si>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</si>
  <si>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</si>
  <si>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</si>
  <si>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</si>
  <si>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</si>
  <si>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</si>
  <si>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</si>
  <si>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</si>
  <si>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</si>
  <si>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</si>
  <si>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</si>
  <si>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</si>
  <si>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</si>
  <si>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</si>
  <si>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</si>
  <si>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</si>
  <si>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</si>
  <si>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</si>
  <si>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</si>
  <si>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</si>
  <si>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</si>
  <si>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</si>
  <si>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</si>
  <si>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</si>
  <si>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</si>
  <si>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</si>
  <si>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</si>
  <si>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</si>
  <si>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</si>
  <si>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</si>
  <si>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</si>
  <si>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</si>
  <si>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</si>
  <si>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</si>
  <si>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</si>
  <si>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</si>
  <si>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</si>
  <si>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</si>
  <si>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</si>
  <si>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</si>
  <si>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</si>
  <si>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</si>
  <si>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</si>
  <si>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</si>
  <si>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</si>
  <si>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</si>
  <si>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</si>
  <si>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</si>
  <si>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</si>
  <si>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</si>
  <si>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</si>
  <si>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</si>
  <si>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</si>
  <si>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</si>
  <si>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</si>
  <si>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</si>
  <si>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</si>
  <si>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</si>
  <si>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</si>
  <si>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</si>
  <si>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</si>
  <si>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</si>
  <si>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</si>
  <si>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</si>
  <si>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</si>
  <si>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</si>
  <si>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</si>
  <si>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</si>
  <si>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</si>
  <si>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</si>
  <si>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</si>
  <si>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</si>
  <si>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</si>
  <si>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</si>
  <si>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</si>
  <si>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</si>
  <si>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</si>
  <si>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</si>
  <si>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</si>
  <si>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</si>
  <si>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</si>
  <si>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</si>
  <si>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</si>
  <si>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</si>
  <si>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</si>
  <si>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</si>
  <si>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</si>
  <si>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</si>
  <si>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</si>
  <si>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</si>
  <si>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</si>
  <si>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</si>
  <si>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</si>
  <si>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</si>
  <si>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</si>
  <si>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</si>
  <si>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</si>
  <si>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</si>
  <si>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</si>
  <si>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</si>
  <si>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</si>
  <si>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</si>
  <si>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</si>
  <si>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</si>
  <si>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</si>
  <si>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</si>
  <si>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</si>
  <si>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</si>
  <si>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</si>
  <si>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</si>
  <si>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</si>
  <si>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</si>
  <si>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</si>
  <si>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</si>
  <si>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</si>
  <si>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</si>
  <si>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</si>
  <si>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</si>
  <si>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</si>
  <si>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</si>
  <si>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</si>
  <si>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</si>
  <si>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</si>
  <si>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</si>
  <si>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</si>
  <si>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</si>
  <si>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</si>
  <si>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</si>
  <si>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</si>
  <si>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</si>
  <si>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</si>
  <si>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</si>
  <si>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</si>
  <si>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</si>
  <si>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</si>
  <si>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</si>
  <si>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</si>
  <si>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</si>
  <si>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</si>
  <si>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</si>
  <si>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</si>
  <si>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</si>
  <si>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</si>
  <si>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</si>
  <si>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</si>
  <si>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</si>
  <si>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</si>
  <si>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</si>
  <si>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</si>
  <si>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</si>
  <si>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</si>
  <si>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</si>
  <si>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</si>
  <si>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</si>
  <si>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</si>
  <si>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</si>
  <si>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</si>
  <si>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</si>
  <si>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</si>
  <si>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</si>
  <si>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</si>
  <si>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</si>
  <si>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</si>
  <si>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</si>
  <si>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</si>
  <si>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</si>
  <si>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</si>
  <si>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</si>
  <si>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</si>
  <si>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</si>
  <si>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</si>
  <si>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</si>
  <si>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</si>
  <si>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</si>
  <si>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</si>
  <si>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</si>
  <si>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</si>
  <si>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</si>
  <si>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</si>
  <si>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</si>
  <si>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</si>
  <si>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</si>
  <si>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</si>
  <si>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</si>
  <si>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</si>
  <si>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</si>
  <si>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</si>
  <si>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</si>
  <si>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</si>
  <si>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</si>
  <si>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</si>
  <si>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</si>
  <si>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</si>
  <si>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</si>
  <si>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</si>
  <si>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</si>
  <si>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</si>
  <si>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</si>
  <si>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</si>
  <si>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</si>
  <si>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</si>
  <si>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</si>
  <si>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</si>
  <si>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</si>
  <si>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</si>
  <si>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</si>
  <si>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</si>
  <si>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</si>
  <si>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</si>
  <si>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</si>
  <si>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</si>
  <si>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</si>
  <si>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</si>
  <si>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</si>
  <si>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</si>
  <si>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</si>
  <si>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</si>
  <si>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</si>
  <si>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</si>
  <si>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</si>
  <si>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</si>
  <si>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</si>
  <si>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</si>
  <si>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</si>
  <si>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</si>
  <si>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</si>
  <si>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</si>
  <si>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</si>
  <si>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</si>
  <si>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</si>
  <si>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</si>
  <si>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</si>
  <si>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</si>
  <si>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</si>
  <si>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</si>
  <si>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</si>
  <si>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</si>
  <si>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</si>
  <si>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</si>
  <si>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</si>
  <si>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</si>
  <si>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</si>
  <si>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</si>
  <si>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</si>
  <si>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</si>
  <si>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</si>
  <si>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</si>
  <si>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</si>
  <si>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</si>
  <si>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</si>
  <si>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</si>
  <si>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</si>
  <si>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</si>
  <si>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</si>
  <si>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</si>
  <si>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</si>
  <si>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</si>
  <si>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</si>
  <si>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</si>
  <si>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</si>
  <si>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</si>
  <si>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</si>
  <si>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</si>
  <si>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</si>
  <si>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</si>
  <si>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</si>
  <si>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</si>
  <si>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</si>
  <si>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</si>
  <si>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</si>
  <si>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</si>
  <si>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</si>
  <si>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</si>
  <si>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</si>
  <si>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</si>
  <si>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</si>
  <si>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</si>
  <si>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</si>
  <si>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</si>
  <si>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</si>
  <si>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</si>
  <si>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</si>
  <si>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</si>
  <si>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</si>
  <si>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</si>
  <si>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</si>
  <si>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</si>
  <si>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</si>
  <si>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</si>
  <si>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</si>
  <si>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</si>
  <si>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</si>
  <si>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</si>
  <si>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</si>
  <si>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</si>
  <si>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</si>
  <si>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</si>
  <si>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</si>
  <si>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</si>
  <si>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</si>
  <si>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</si>
  <si>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</si>
  <si>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</si>
  <si>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</si>
  <si>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</si>
  <si>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</si>
  <si>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</si>
  <si>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</si>
  <si>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</si>
  <si>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</si>
  <si>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</si>
  <si>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</si>
  <si>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</si>
  <si>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</si>
  <si>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</si>
  <si>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</si>
  <si>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</si>
  <si>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</si>
  <si>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</si>
  <si>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</si>
  <si>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</si>
  <si>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</si>
  <si>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</si>
  <si>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</si>
  <si>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</si>
  <si>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</si>
  <si>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</si>
  <si>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</si>
  <si>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</si>
  <si>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</si>
  <si>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</si>
  <si>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</si>
  <si>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</si>
  <si>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</si>
  <si>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</si>
  <si>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</si>
  <si>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</si>
  <si>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</si>
  <si>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</si>
  <si>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</si>
  <si>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</si>
  <si>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</si>
  <si>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</si>
  <si>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</si>
  <si>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</si>
  <si>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</si>
  <si>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</si>
  <si>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</si>
  <si>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</si>
  <si>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</si>
  <si>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</si>
  <si>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</si>
  <si>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</si>
  <si>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</si>
  <si>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</si>
  <si>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</si>
  <si>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</si>
  <si>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</si>
  <si>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</si>
  <si>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</si>
  <si>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</si>
  <si>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</si>
  <si>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</si>
  <si>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</si>
  <si>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</si>
  <si>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</si>
  <si>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</si>
  <si>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</si>
  <si>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</si>
  <si>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</si>
  <si>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</si>
  <si>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</si>
  <si>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</si>
  <si>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</si>
  <si>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</si>
  <si>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</si>
  <si>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</si>
  <si>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</si>
  <si>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</si>
  <si>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</si>
  <si>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</si>
  <si>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</si>
  <si>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</si>
  <si>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</si>
  <si>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</si>
  <si>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</si>
  <si>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</si>
  <si>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</si>
  <si>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</si>
  <si>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</si>
  <si>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</si>
  <si>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</si>
  <si>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</si>
  <si>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</si>
  <si>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</si>
  <si>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</si>
  <si>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</si>
  <si>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</si>
  <si>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</si>
  <si>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</si>
  <si>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</si>
  <si>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</si>
  <si>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</si>
  <si>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</si>
  <si>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</si>
  <si>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</si>
  <si>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</si>
  <si>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</si>
  <si>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</si>
  <si>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</si>
  <si>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</si>
  <si>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</si>
  <si>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</si>
  <si>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</si>
  <si>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</si>
  <si>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</si>
  <si>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</si>
  <si>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</si>
  <si>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</si>
  <si>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</si>
  <si>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</si>
  <si>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</si>
  <si>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</si>
  <si>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</si>
  <si>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</si>
  <si>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</si>
  <si>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</si>
  <si>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</si>
  <si>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</si>
  <si>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</si>
  <si>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</si>
  <si>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</si>
  <si>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</si>
  <si>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</si>
  <si>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</si>
  <si>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</si>
  <si>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</si>
  <si>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</si>
  <si>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</si>
  <si>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</si>
  <si>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</si>
  <si>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</si>
  <si>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</si>
  <si>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</si>
  <si>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</si>
  <si>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</si>
  <si>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</si>
  <si>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</si>
  <si>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</si>
  <si>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</si>
  <si>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</si>
  <si>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</si>
  <si>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</si>
  <si>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</si>
  <si>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</si>
  <si>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</si>
  <si>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</si>
  <si>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</si>
  <si>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</si>
  <si>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</si>
  <si>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</si>
  <si>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</si>
  <si>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</si>
  <si>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</si>
  <si>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</si>
  <si>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</si>
  <si>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</si>
  <si>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</si>
  <si>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</si>
  <si>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</si>
  <si>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</si>
  <si>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</si>
  <si>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</si>
  <si>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</si>
  <si>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</si>
  <si>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</si>
  <si>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</si>
  <si>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</si>
  <si>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</si>
  <si>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</si>
  <si>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</si>
  <si>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</si>
  <si>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</si>
  <si>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</si>
  <si>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</si>
  <si>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</si>
  <si>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</si>
  <si>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</si>
  <si>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</si>
  <si>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</si>
  <si>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</si>
  <si>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</si>
  <si>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</si>
  <si>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</si>
  <si>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</si>
  <si>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</si>
  <si>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</si>
  <si>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</si>
  <si>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</si>
  <si>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</si>
  <si>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</si>
  <si>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</si>
  <si>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</si>
  <si>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</si>
  <si>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</si>
  <si>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</si>
  <si>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</si>
  <si>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</si>
  <si>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</si>
  <si>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</si>
  <si>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</si>
  <si>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</si>
  <si>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</si>
  <si>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</si>
  <si>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</si>
  <si>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</si>
  <si>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</si>
  <si>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</si>
  <si>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</si>
  <si>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</si>
  <si>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</si>
  <si>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</si>
  <si>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</si>
  <si>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</si>
  <si>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</si>
  <si>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</si>
  <si>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</si>
  <si>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</si>
  <si>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</si>
  <si>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</si>
  <si>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</si>
  <si>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</si>
  <si>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</si>
  <si>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</si>
  <si>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</si>
  <si>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</si>
  <si>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</si>
  <si>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</si>
  <si>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</si>
  <si>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</si>
  <si>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</si>
  <si>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</si>
  <si>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</si>
  <si>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</si>
  <si>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</si>
  <si>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</si>
  <si>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</si>
  <si>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</si>
  <si>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</si>
  <si>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</si>
  <si>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</si>
  <si>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</si>
  <si>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</si>
  <si>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</si>
  <si>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</si>
  <si>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</si>
  <si>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</si>
  <si>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</si>
  <si>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</si>
  <si>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</si>
  <si>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</si>
  <si>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</si>
  <si>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</si>
  <si>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</si>
  <si>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</si>
  <si>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</si>
  <si>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</si>
  <si>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</si>
  <si>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</si>
  <si>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</si>
  <si>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</si>
  <si>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</si>
  <si>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</si>
  <si>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</si>
  <si>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</si>
  <si>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</si>
  <si>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</si>
  <si>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</si>
  <si>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</si>
  <si>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</si>
  <si>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</si>
  <si>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</si>
  <si>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</si>
  <si>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</si>
  <si>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</si>
  <si>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</si>
  <si>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</si>
  <si>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</si>
  <si>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</si>
  <si>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</si>
  <si>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</si>
  <si>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</si>
  <si>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</si>
  <si>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</si>
  <si>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</si>
  <si>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</si>
  <si>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</si>
  <si>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</si>
  <si>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</si>
  <si>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</si>
  <si>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</si>
  <si>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</si>
  <si>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</si>
  <si>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</si>
  <si>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</si>
  <si>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</si>
  <si>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</si>
  <si>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</si>
  <si>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</si>
  <si>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</si>
  <si>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</si>
  <si>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</si>
  <si>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</si>
  <si>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</si>
  <si>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</si>
  <si>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</si>
  <si>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</si>
  <si>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</si>
  <si>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</si>
  <si>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</si>
  <si>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</si>
  <si>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</si>
  <si>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</si>
  <si>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</si>
  <si>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</si>
  <si>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</si>
  <si>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</si>
  <si>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</si>
  <si>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</si>
  <si>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</si>
  <si>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</si>
  <si>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</si>
  <si>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</si>
  <si>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</si>
  <si>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</si>
  <si>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</si>
  <si>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</si>
  <si>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</si>
  <si>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</si>
  <si>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</si>
  <si>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</si>
  <si>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</si>
  <si>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</si>
  <si>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</si>
  <si>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</si>
  <si>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</si>
  <si>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</si>
  <si>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</si>
  <si>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</si>
  <si>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</si>
  <si>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</si>
  <si>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</si>
  <si>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</si>
  <si>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</si>
  <si>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</si>
  <si>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</si>
  <si>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</si>
  <si>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</si>
  <si>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</si>
  <si>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</si>
  <si>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</si>
  <si>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</si>
  <si>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</si>
  <si>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</si>
  <si>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</si>
  <si>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</si>
  <si>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</si>
  <si>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</si>
  <si>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</si>
  <si>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</si>
  <si>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</si>
  <si>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</si>
  <si>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</si>
  <si>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</si>
  <si>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</si>
  <si>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</si>
  <si>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</si>
  <si>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</si>
  <si>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</si>
  <si>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</si>
  <si>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</si>
  <si>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</si>
  <si>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</si>
  <si>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</si>
  <si>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</si>
  <si>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</si>
  <si>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</si>
  <si>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</si>
  <si>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</si>
  <si>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</si>
  <si>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</si>
  <si>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</si>
  <si>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</si>
  <si>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</si>
  <si>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</si>
  <si>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</si>
  <si>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</si>
  <si>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</si>
  <si>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</si>
  <si>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</si>
  <si>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</si>
  <si>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</si>
  <si>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</si>
  <si>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</si>
  <si>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</si>
  <si>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</si>
  <si>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</si>
  <si>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</si>
  <si>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</si>
  <si>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</si>
  <si>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</si>
  <si>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</si>
  <si>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</si>
  <si>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</si>
  <si>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</si>
  <si>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</si>
  <si>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</si>
  <si>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</si>
  <si>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</si>
  <si>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</si>
  <si>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</si>
  <si>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</si>
  <si>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</si>
  <si>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</si>
  <si>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</si>
  <si>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</si>
  <si>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</si>
  <si>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</si>
  <si>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</si>
  <si>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</si>
  <si>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</si>
  <si>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</si>
  <si>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</si>
  <si>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</si>
  <si>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</si>
  <si>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</si>
  <si>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</si>
  <si>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</si>
  <si>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</si>
  <si>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</si>
  <si>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</si>
  <si>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</si>
  <si>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</si>
  <si>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</si>
  <si>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</si>
  <si>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</si>
  <si>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</si>
  <si>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</si>
  <si>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</si>
  <si>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</si>
  <si>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</si>
  <si>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</si>
  <si>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</si>
  <si>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</si>
  <si>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</si>
  <si>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</si>
  <si>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</si>
  <si>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</si>
  <si>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</si>
  <si>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</si>
  <si>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</si>
  <si>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</si>
  <si>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</si>
  <si>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</si>
  <si>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</si>
  <si>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</si>
  <si>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</si>
  <si>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</si>
  <si>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</si>
  <si>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</si>
  <si>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</si>
  <si>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</si>
  <si>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</si>
  <si>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</si>
  <si>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</si>
  <si>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</si>
  <si>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</si>
  <si>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</si>
  <si>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</si>
  <si>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</si>
  <si>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</si>
  <si>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</si>
  <si>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</si>
  <si>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</si>
  <si>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</si>
  <si>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</si>
  <si>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</si>
  <si>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</si>
  <si>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</si>
  <si>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</si>
  <si>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</si>
  <si>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</si>
  <si>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</si>
  <si>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</si>
  <si>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</si>
  <si>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</si>
  <si>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</si>
  <si>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</si>
  <si>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</si>
  <si>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</si>
  <si>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</si>
  <si>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</si>
  <si>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</si>
  <si>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</si>
  <si>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</si>
  <si>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</si>
  <si>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</si>
  <si>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</si>
  <si>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</si>
  <si>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</si>
  <si>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</si>
  <si>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</si>
  <si>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</si>
  <si>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</si>
  <si>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</si>
  <si>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</si>
  <si>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</si>
  <si>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</si>
  <si>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</si>
  <si>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</si>
  <si>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</si>
  <si>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</si>
  <si>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</si>
  <si>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</si>
  <si>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</si>
  <si>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</si>
  <si>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</si>
  <si>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</si>
  <si>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</si>
  <si>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</si>
  <si>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</si>
  <si>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</si>
  <si>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</si>
  <si>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</si>
  <si>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</si>
  <si>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</si>
  <si>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</si>
  <si>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</si>
  <si>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</si>
  <si>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</si>
  <si>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</si>
  <si>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</si>
  <si>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</si>
  <si>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</si>
  <si>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</si>
  <si>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</si>
  <si>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</si>
  <si>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</si>
  <si>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</si>
  <si>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</si>
  <si>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</si>
  <si>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</si>
  <si>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</si>
  <si>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</si>
  <si>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</si>
  <si>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</si>
  <si>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</si>
  <si>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</si>
  <si>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</si>
  <si>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</si>
  <si>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</si>
  <si>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</si>
  <si>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</si>
  <si>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</si>
  <si>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</si>
  <si>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</si>
  <si>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</si>
  <si>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</si>
  <si>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</si>
  <si>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</si>
  <si>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</si>
  <si>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</si>
  <si>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</si>
  <si>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</si>
  <si>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</si>
  <si>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</si>
  <si>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</si>
  <si>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</si>
  <si>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</si>
  <si>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</si>
  <si>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</si>
  <si>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</si>
  <si>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</si>
  <si>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</si>
  <si>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</si>
  <si>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</si>
  <si>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</si>
  <si>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</si>
  <si>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</si>
  <si>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</si>
  <si>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</si>
  <si>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</si>
  <si>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</si>
  <si>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</si>
  <si>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</si>
  <si>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</si>
  <si>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</si>
  <si>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</si>
  <si>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</si>
  <si>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</si>
  <si>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</si>
  <si>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</si>
  <si>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</si>
  <si>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</si>
  <si>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</si>
  <si>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</si>
  <si>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</si>
  <si>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</si>
  <si>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</si>
  <si>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</si>
  <si>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</si>
  <si>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</si>
  <si>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</si>
  <si>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</si>
  <si>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</si>
  <si>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</si>
  <si>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</si>
  <si>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</si>
  <si>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</si>
  <si>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</si>
  <si>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</si>
  <si>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</si>
  <si>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</si>
  <si>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</si>
  <si>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</si>
  <si>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</si>
  <si>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</si>
  <si>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</si>
  <si>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</si>
  <si>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</si>
  <si>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</si>
  <si>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</si>
  <si>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</si>
  <si>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</si>
  <si>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</si>
  <si>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</si>
  <si>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</si>
  <si>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</si>
  <si>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</si>
  <si>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</si>
  <si>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</si>
  <si>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</si>
  <si>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</si>
  <si>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</si>
  <si>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</si>
  <si>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</si>
  <si>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</si>
  <si>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</si>
  <si>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</si>
  <si>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</si>
  <si>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</si>
  <si>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</si>
  <si>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</si>
  <si>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</si>
  <si>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</si>
  <si>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</si>
  <si>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</si>
  <si>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</si>
  <si>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</si>
  <si>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</si>
  <si>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</si>
  <si>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</si>
  <si>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</si>
  <si>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</si>
  <si>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</si>
  <si>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</si>
  <si>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</si>
  <si>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</si>
  <si>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</si>
  <si>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</si>
  <si>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</si>
  <si>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</si>
  <si>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</si>
  <si>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</si>
  <si>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</si>
  <si>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</si>
  <si>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</si>
  <si>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</si>
  <si>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</si>
  <si>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</si>
  <si>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</si>
  <si>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</si>
  <si>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</si>
  <si>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</si>
  <si>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</si>
  <si>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</si>
  <si>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</si>
  <si>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</si>
  <si>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</si>
  <si>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</si>
  <si>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</si>
  <si>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</si>
  <si>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</si>
  <si>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</si>
  <si>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</si>
  <si>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</si>
  <si>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</si>
  <si>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</si>
  <si>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</si>
  <si>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</si>
  <si>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</si>
  <si>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</si>
  <si>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</si>
  <si>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</si>
  <si>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</si>
  <si>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</si>
  <si>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</si>
  <si>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</si>
  <si>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</si>
  <si>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</si>
  <si>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</si>
  <si>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</si>
  <si>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</si>
  <si>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</si>
  <si>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</si>
  <si>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</si>
  <si>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</si>
  <si>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</si>
  <si>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</si>
  <si>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</si>
  <si>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</si>
  <si>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</si>
  <si>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</si>
  <si>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</si>
  <si>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</si>
  <si>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</si>
  <si>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</si>
  <si>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</si>
  <si>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</si>
  <si>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</si>
  <si>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</si>
  <si>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</si>
  <si>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</si>
  <si>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</si>
  <si>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</si>
  <si>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</si>
  <si>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</si>
  <si>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</si>
  <si>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</si>
  <si>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</si>
  <si>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</si>
  <si>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</si>
  <si>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</si>
  <si>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</si>
  <si>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</si>
  <si>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</si>
  <si>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</si>
  <si>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</si>
  <si>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</si>
  <si>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</si>
  <si>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</si>
  <si>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</si>
  <si>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</si>
  <si>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</si>
  <si>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</si>
  <si>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</si>
  <si>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</si>
  <si>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</si>
  <si>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</si>
  <si>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</si>
  <si>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</si>
  <si>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</si>
  <si>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</si>
  <si>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</si>
  <si>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</si>
  <si>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</si>
  <si>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</si>
  <si>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</si>
  <si>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</si>
  <si>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</si>
  <si>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</si>
  <si>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</si>
  <si>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</si>
  <si>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</si>
  <si>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</si>
  <si>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</si>
  <si>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</si>
  <si>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</si>
  <si>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</si>
  <si>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</si>
  <si>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</si>
  <si>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</si>
  <si>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</si>
  <si>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</si>
  <si>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</si>
  <si>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</si>
  <si>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</si>
  <si>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</si>
  <si>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</si>
  <si>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</si>
  <si>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</si>
  <si>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</si>
  <si>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</si>
  <si>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</si>
  <si>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</si>
  <si>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</si>
  <si>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</si>
  <si>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</si>
  <si>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</si>
  <si>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</si>
  <si>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</si>
  <si>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</si>
  <si>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</si>
  <si>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</si>
  <si>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</si>
  <si>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</si>
  <si>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</si>
  <si>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</si>
  <si>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</si>
  <si>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</si>
  <si>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</si>
  <si>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</si>
  <si>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</si>
  <si>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</si>
  <si>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</si>
  <si>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</si>
  <si>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</si>
  <si>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</si>
  <si>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</si>
  <si>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</si>
  <si>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</si>
  <si>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</si>
  <si>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</si>
  <si>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</si>
  <si>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</si>
  <si>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</si>
  <si>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</si>
  <si>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</si>
  <si>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</si>
  <si>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</si>
  <si>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</si>
  <si>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</si>
  <si>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</si>
  <si>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</si>
  <si>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</si>
  <si>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</si>
  <si>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</si>
  <si>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</si>
  <si>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</si>
  <si>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</si>
  <si>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</si>
  <si>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</si>
  <si>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</si>
  <si>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</si>
  <si>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</si>
  <si>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</si>
  <si>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</si>
  <si>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</si>
  <si>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</si>
  <si>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</si>
  <si>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</si>
  <si>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</si>
  <si>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</si>
  <si>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</si>
  <si>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</si>
  <si>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</si>
  <si>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</si>
  <si>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</si>
  <si>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</si>
  <si>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</si>
  <si>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</si>
  <si>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</si>
  <si>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</si>
  <si>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</si>
  <si>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</si>
  <si>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</si>
  <si>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</si>
  <si>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</si>
  <si>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</si>
  <si>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</si>
  <si>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</si>
  <si>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</si>
  <si>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</si>
  <si>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</si>
  <si>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</si>
  <si>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</si>
  <si>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</si>
  <si>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</si>
  <si>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</si>
  <si>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</si>
  <si>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</si>
  <si>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</si>
  <si>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</si>
  <si>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</si>
  <si>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</si>
  <si>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</si>
  <si>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</si>
  <si>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</si>
  <si>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</si>
  <si>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</si>
  <si>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</si>
  <si>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</si>
  <si>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</si>
  <si>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</si>
  <si>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</si>
  <si>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</si>
  <si>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</si>
  <si>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</si>
  <si>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</si>
  <si>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</si>
  <si>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</si>
  <si>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</si>
  <si>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</si>
  <si>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</si>
  <si>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</si>
  <si>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</si>
  <si>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</si>
  <si>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</si>
  <si>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</si>
  <si>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</si>
  <si>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</si>
  <si>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</si>
  <si>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</si>
  <si>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</si>
  <si>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</si>
  <si>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</si>
  <si>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</si>
  <si>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</si>
  <si>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</si>
  <si>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</si>
  <si>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</si>
  <si>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</si>
  <si>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</si>
  <si>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</si>
  <si>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</si>
  <si>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</si>
  <si>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</si>
  <si>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</si>
  <si>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</si>
  <si>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</si>
  <si>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</si>
  <si>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</si>
  <si>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</si>
  <si>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</si>
  <si>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</si>
  <si>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</si>
  <si>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</si>
  <si>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</si>
  <si>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</si>
  <si>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</si>
  <si>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</si>
  <si>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</si>
  <si>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</si>
  <si>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</si>
  <si>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</si>
  <si>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</si>
  <si>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</si>
  <si>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</si>
  <si>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</si>
  <si>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</si>
  <si>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</si>
  <si>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</si>
  <si>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</si>
  <si>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</si>
  <si>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</si>
  <si>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</si>
  <si>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</si>
  <si>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</si>
  <si>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</si>
  <si>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</si>
  <si>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</si>
  <si>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</si>
  <si>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</si>
  <si>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</si>
  <si>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</si>
  <si>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</si>
  <si>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</si>
  <si>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</si>
  <si>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</si>
  <si>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</si>
  <si>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</si>
  <si>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</si>
  <si>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</si>
  <si>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</si>
  <si>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</si>
  <si>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</si>
  <si>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</si>
  <si>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</si>
  <si>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</si>
  <si>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</si>
  <si>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</si>
  <si>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</si>
  <si>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</si>
  <si>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</si>
  <si>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</si>
  <si>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</si>
  <si>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</si>
  <si>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</si>
  <si>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</si>
  <si>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</si>
  <si>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</si>
  <si>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</si>
  <si>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</si>
  <si>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</si>
  <si>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</si>
  <si>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</si>
  <si>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</si>
  <si>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</si>
  <si>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</si>
  <si>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</si>
  <si>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</si>
  <si>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</si>
  <si>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</si>
  <si>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</si>
  <si>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</si>
  <si>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</si>
  <si>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</si>
  <si>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</si>
  <si>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</si>
  <si>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</si>
  <si>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</si>
  <si>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</si>
  <si>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</si>
  <si>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</si>
  <si>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</si>
  <si>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</si>
  <si>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</si>
  <si>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</si>
  <si>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</si>
  <si>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</si>
  <si>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</si>
  <si>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</si>
  <si>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</si>
  <si>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</si>
  <si>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</si>
  <si>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</si>
  <si>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</si>
  <si>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</si>
  <si>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</si>
  <si>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</si>
  <si>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</si>
  <si>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</si>
  <si>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</si>
  <si>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</si>
  <si>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</si>
  <si>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</si>
  <si>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</si>
  <si>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</si>
  <si>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</si>
  <si>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</si>
  <si>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</si>
  <si>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</si>
  <si>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</si>
  <si>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</si>
  <si>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</si>
  <si>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</si>
  <si>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</si>
  <si>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</si>
  <si>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</si>
  <si>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</si>
  <si>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</si>
  <si>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</si>
  <si>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</si>
  <si>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</si>
  <si>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</si>
  <si>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</si>
  <si>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</si>
  <si>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</si>
  <si>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</si>
  <si>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</si>
  <si>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</si>
  <si>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</si>
  <si>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</si>
  <si>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</si>
  <si>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</si>
  <si>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</si>
  <si>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</si>
  <si>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</si>
  <si>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</si>
  <si>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</si>
  <si>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</si>
  <si>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</si>
  <si>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</si>
  <si>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</si>
  <si>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</si>
  <si>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</si>
  <si>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</si>
  <si>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</si>
  <si>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</si>
  <si>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</si>
  <si>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</si>
  <si>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</si>
  <si>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</si>
  <si>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</si>
  <si>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</si>
  <si>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</si>
  <si>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</si>
  <si>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</si>
  <si>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</si>
  <si>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</si>
  <si>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</si>
  <si>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</si>
  <si>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</si>
  <si>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</si>
  <si>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</si>
  <si>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</si>
  <si>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</si>
  <si>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</si>
  <si>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</si>
  <si>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</si>
  <si>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</si>
  <si>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</si>
  <si>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</si>
  <si>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</si>
  <si>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</si>
  <si>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</si>
  <si>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</si>
  <si>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</si>
  <si>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</si>
  <si>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</si>
  <si>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</si>
  <si>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</si>
  <si>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</si>
  <si>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</si>
  <si>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</si>
  <si>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</si>
  <si>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</si>
  <si>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</si>
  <si>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</si>
  <si>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</si>
  <si>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</si>
  <si>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</si>
  <si>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</si>
  <si>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</si>
  <si>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</si>
  <si>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</si>
  <si>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</si>
  <si>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</si>
  <si>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</si>
  <si>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</si>
  <si>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</si>
  <si>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</si>
  <si>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</si>
  <si>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</si>
  <si>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</si>
  <si>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</si>
  <si>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</si>
  <si>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</si>
  <si>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</si>
  <si>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</si>
  <si>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</si>
  <si>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</si>
  <si>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</si>
  <si>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</si>
  <si>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</si>
  <si>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</si>
  <si>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</si>
  <si>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</si>
  <si>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</si>
  <si>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</si>
  <si>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</si>
  <si>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</si>
  <si>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</si>
  <si>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</si>
  <si>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</si>
  <si>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</si>
  <si>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</si>
  <si>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</si>
  <si>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</si>
  <si>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</si>
  <si>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</si>
  <si>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</si>
  <si>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</si>
  <si>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</si>
  <si>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</si>
  <si>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</si>
  <si>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</si>
  <si>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</si>
  <si>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</si>
  <si>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</si>
  <si>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</si>
  <si>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</si>
  <si>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</si>
  <si>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</si>
  <si>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</si>
  <si>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</si>
  <si>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</si>
  <si>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</si>
  <si>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</si>
  <si>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</si>
  <si>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</si>
  <si>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</si>
  <si>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</si>
  <si>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</si>
  <si>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</si>
  <si>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</si>
  <si>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</si>
  <si>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</si>
  <si>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</si>
  <si>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</si>
  <si>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</si>
  <si>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</si>
  <si>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</si>
  <si>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</si>
  <si>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</si>
  <si>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</si>
  <si>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</si>
  <si>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</si>
  <si>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</si>
  <si>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</si>
  <si>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</si>
  <si>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</si>
  <si>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</si>
  <si>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</si>
  <si>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</si>
  <si>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</si>
  <si>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</si>
  <si>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</si>
  <si>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</si>
  <si>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</si>
  <si>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</si>
  <si>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</si>
  <si>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</si>
  <si>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</si>
  <si>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</si>
  <si>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</si>
  <si>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</si>
  <si>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</si>
  <si>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</si>
  <si>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</si>
  <si>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</si>
  <si>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</si>
  <si>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</si>
  <si>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</si>
  <si>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</si>
  <si>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</si>
  <si>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</si>
  <si>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</si>
  <si>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</si>
  <si>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</si>
  <si>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</si>
  <si>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</si>
  <si>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</si>
  <si>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</si>
  <si>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</si>
  <si>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</si>
  <si>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</si>
  <si>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</si>
  <si>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</si>
  <si>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</si>
  <si>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</si>
  <si>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</si>
  <si>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</si>
  <si>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</si>
  <si>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</si>
  <si>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</si>
  <si>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</si>
  <si>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</si>
  <si>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</si>
  <si>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</si>
  <si>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</si>
  <si>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</si>
  <si>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</si>
  <si>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</si>
  <si>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</si>
  <si>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</si>
  <si>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</si>
  <si>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</si>
  <si>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</si>
  <si>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</si>
  <si>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</si>
  <si>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</si>
  <si>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</si>
  <si>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</si>
  <si>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</si>
  <si>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</si>
  <si>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</si>
  <si>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</si>
  <si>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</si>
  <si>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</si>
  <si>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</si>
  <si>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</si>
  <si>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</si>
  <si>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</si>
  <si>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</si>
  <si>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</si>
  <si>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</si>
  <si>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</si>
  <si>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</si>
  <si>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</si>
  <si>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</si>
  <si>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</si>
  <si>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</si>
  <si>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</si>
  <si>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</si>
  <si>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</si>
  <si>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</si>
  <si>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</si>
  <si>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</si>
  <si>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</si>
  <si>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</si>
  <si>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</si>
  <si>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</si>
  <si>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</si>
  <si>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</si>
  <si>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</si>
  <si>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</si>
  <si>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</si>
  <si>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</si>
  <si>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</si>
  <si>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</si>
  <si>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</si>
  <si>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</si>
  <si>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</si>
  <si>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</si>
  <si>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</si>
  <si>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</si>
  <si>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</si>
  <si>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</si>
  <si>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</si>
  <si>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</si>
  <si>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</si>
  <si>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</si>
  <si>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</si>
  <si>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</si>
  <si>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</si>
  <si>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</si>
  <si>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</si>
  <si>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</si>
  <si>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</si>
  <si>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</si>
  <si>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</si>
  <si>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</si>
  <si>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</si>
  <si>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</si>
  <si>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</si>
  <si>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</si>
  <si>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</si>
  <si>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</si>
  <si>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</si>
  <si>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</si>
  <si>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</si>
  <si>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</si>
  <si>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</si>
  <si>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</si>
  <si>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</si>
  <si>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</si>
  <si>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</si>
  <si>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</si>
  <si>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</si>
  <si>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</si>
  <si>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</si>
  <si>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</si>
  <si>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</si>
  <si>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</si>
  <si>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</si>
  <si>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</si>
  <si>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</si>
  <si>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</si>
  <si>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</si>
  <si>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</si>
  <si>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</si>
  <si>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</si>
  <si>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</si>
  <si>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</si>
  <si>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</si>
  <si>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</si>
  <si>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</si>
  <si>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</si>
  <si>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</si>
  <si>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</si>
  <si>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</si>
  <si>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</si>
  <si>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</si>
  <si>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</si>
  <si>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</si>
  <si>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</si>
  <si>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</si>
  <si>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</si>
  <si>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</si>
  <si>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</si>
  <si>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</si>
  <si>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</si>
  <si>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</si>
  <si>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</si>
  <si>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</si>
  <si>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</si>
  <si>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</si>
  <si>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</si>
  <si>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</si>
  <si>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</si>
  <si>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</si>
  <si>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</si>
  <si>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</si>
  <si>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</si>
  <si>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</si>
  <si>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</si>
  <si>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</si>
  <si>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</si>
  <si>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</si>
  <si>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</si>
  <si>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</si>
  <si>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</si>
  <si>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</si>
  <si>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</si>
  <si>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</si>
  <si>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</si>
  <si>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</si>
  <si>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</si>
  <si>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</si>
  <si>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</si>
  <si>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</si>
  <si>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</si>
  <si>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</si>
  <si>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</si>
  <si>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</si>
  <si>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</si>
  <si>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</si>
  <si>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</si>
  <si>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</si>
  <si>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</si>
  <si>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</si>
  <si>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</si>
  <si>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</si>
  <si>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</si>
  <si>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</si>
  <si>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</si>
  <si>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</si>
  <si>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</si>
  <si>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</si>
  <si>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</si>
  <si>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</si>
  <si>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</si>
  <si>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</si>
  <si>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</si>
  <si>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</si>
  <si>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</si>
  <si>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</si>
  <si>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</si>
  <si>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</si>
  <si>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</si>
  <si>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</si>
  <si>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</si>
  <si>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</si>
  <si>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</si>
  <si>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</si>
  <si>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</si>
  <si>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</si>
  <si>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</si>
  <si>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</si>
  <si>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</si>
  <si>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</si>
  <si>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</si>
  <si>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</si>
  <si>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</si>
  <si>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</si>
  <si>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</si>
  <si>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</si>
  <si>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</si>
  <si>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</si>
  <si>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</si>
  <si>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</si>
  <si>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</si>
  <si>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</si>
  <si>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</si>
  <si>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</si>
  <si>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</si>
  <si>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</si>
  <si>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</si>
  <si>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</si>
  <si>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</si>
  <si>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</si>
  <si>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</si>
  <si>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</si>
  <si>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</si>
  <si>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</si>
  <si>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</si>
  <si>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</si>
  <si>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</si>
  <si>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</si>
  <si>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</si>
  <si>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</si>
  <si>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</si>
  <si>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</si>
  <si>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</si>
  <si>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</si>
  <si>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</si>
  <si>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</si>
  <si>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</si>
  <si>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</si>
  <si>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</si>
  <si>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</si>
  <si>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</si>
  <si>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</si>
  <si>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</si>
  <si>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</si>
  <si>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</si>
  <si>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</si>
  <si>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</si>
  <si>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</si>
  <si>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</si>
  <si>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</si>
  <si>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</si>
  <si>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</si>
  <si>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</si>
  <si>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</si>
  <si>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</si>
  <si>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</si>
  <si>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</si>
  <si>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</si>
  <si>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</si>
  <si>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</si>
  <si>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</si>
  <si>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</si>
  <si>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</si>
  <si>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</si>
  <si>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</si>
  <si>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</si>
  <si>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</si>
  <si>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</si>
  <si>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</si>
  <si>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</si>
  <si>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</si>
  <si>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</si>
  <si>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</si>
  <si>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</si>
  <si>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</si>
  <si>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</si>
  <si>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</si>
  <si>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</si>
  <si>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</si>
  <si>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</si>
  <si>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</si>
  <si>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</si>
  <si>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</si>
  <si>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</si>
  <si>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</si>
  <si>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</si>
  <si>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</si>
  <si>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</si>
  <si>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</si>
  <si>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</si>
  <si>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</si>
  <si>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</si>
  <si>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</si>
  <si>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</si>
  <si>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</si>
  <si>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</si>
  <si>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</si>
  <si>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</si>
  <si>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</si>
  <si>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</si>
  <si>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</si>
  <si>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</si>
  <si>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</si>
  <si>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</si>
  <si>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</si>
  <si>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</si>
  <si>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</si>
  <si>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</si>
  <si>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</si>
  <si>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</si>
  <si>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</si>
  <si>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</si>
  <si>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</si>
  <si>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</si>
  <si>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</si>
  <si>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</si>
  <si>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</si>
  <si>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</si>
  <si>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</si>
  <si>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</si>
  <si>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</si>
  <si>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</si>
  <si>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</si>
  <si>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</si>
  <si>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</si>
  <si>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</si>
  <si>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</si>
  <si>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</si>
  <si>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</si>
  <si>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</si>
  <si>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</si>
  <si>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</si>
  <si>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</si>
  <si>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</si>
  <si>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</si>
  <si>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</si>
  <si>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</si>
  <si>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</si>
  <si>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</si>
  <si>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</si>
  <si>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</si>
  <si>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</si>
  <si>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</si>
  <si>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</si>
  <si>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</si>
  <si>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</si>
  <si>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</si>
  <si>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</si>
  <si>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</si>
  <si>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</si>
  <si>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</si>
  <si>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</si>
  <si>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</si>
  <si>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</si>
  <si>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</si>
  <si>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</si>
  <si>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</si>
  <si>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</si>
  <si>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</si>
  <si>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</si>
  <si>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</si>
  <si>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</si>
  <si>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</si>
  <si>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</si>
  <si>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</si>
  <si>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</si>
  <si>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</si>
  <si>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</si>
  <si>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</si>
  <si>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</si>
  <si>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</si>
  <si>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</si>
  <si>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</si>
  <si>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</si>
  <si>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</si>
  <si>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</si>
  <si>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</si>
  <si>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</si>
  <si>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</si>
  <si>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</si>
  <si>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</si>
  <si>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</si>
  <si>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</si>
  <si>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</si>
  <si>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</si>
  <si>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</si>
  <si>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</si>
  <si>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</si>
  <si>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</si>
  <si>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</si>
  <si>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</si>
  <si>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</si>
  <si>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</si>
  <si>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</si>
  <si>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</si>
  <si>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</si>
  <si>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</si>
  <si>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</si>
  <si>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</si>
  <si>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</si>
  <si>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</si>
  <si>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</si>
  <si>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</si>
  <si>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</si>
  <si>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</si>
  <si>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</si>
  <si>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</si>
  <si>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</si>
  <si>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</si>
  <si>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</si>
  <si>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</si>
  <si>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</si>
  <si>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</si>
  <si>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</si>
  <si>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</si>
  <si>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</si>
  <si>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</si>
  <si>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</si>
  <si>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</si>
  <si>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</si>
  <si>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</si>
  <si>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</si>
  <si>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</si>
  <si>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</si>
  <si>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</si>
  <si>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</si>
  <si>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</si>
  <si>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</si>
  <si>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</si>
  <si>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</si>
  <si>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</si>
  <si>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</si>
  <si>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</si>
  <si>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</si>
  <si>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</si>
  <si>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</si>
  <si>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</si>
  <si>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</si>
  <si>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</si>
  <si>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</si>
  <si>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</si>
  <si>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</si>
  <si>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</si>
  <si>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</si>
  <si>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</si>
  <si>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</si>
  <si>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</si>
  <si>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</si>
  <si>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</si>
  <si>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</si>
  <si>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</si>
  <si>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</si>
  <si>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</si>
  <si>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</si>
  <si>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</si>
  <si>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</si>
  <si>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</si>
  <si>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</si>
  <si>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</si>
  <si>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</si>
  <si>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</si>
  <si>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</si>
  <si>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</si>
  <si>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</si>
  <si>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</si>
  <si>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</si>
  <si>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</si>
  <si>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</si>
  <si>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</si>
  <si>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</si>
  <si>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</si>
  <si>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</si>
  <si>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</si>
  <si>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</si>
  <si>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</si>
  <si>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</si>
  <si>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</si>
  <si>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</si>
  <si>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</si>
  <si>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</si>
  <si>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</si>
  <si>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</si>
  <si>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</si>
  <si>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</si>
  <si>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</si>
  <si>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</si>
  <si>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</si>
  <si>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</si>
  <si>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</si>
  <si>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</si>
  <si>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</si>
  <si>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</si>
  <si>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</si>
  <si>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</si>
  <si>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</si>
  <si>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</si>
  <si>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</si>
  <si>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</si>
  <si>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</si>
  <si>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</si>
  <si>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</si>
  <si>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</si>
  <si>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</si>
  <si>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</si>
  <si>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</si>
  <si>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</si>
  <si>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</si>
  <si>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</si>
  <si>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</si>
  <si>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</si>
  <si>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</si>
  <si>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</si>
  <si>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</si>
  <si>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</si>
  <si>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</si>
  <si>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</si>
  <si>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</si>
  <si>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</si>
  <si>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</si>
  <si>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</si>
  <si>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</si>
  <si>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</si>
  <si>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</si>
  <si>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</si>
  <si>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</si>
  <si>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</si>
  <si>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</si>
  <si>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</si>
  <si>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</si>
  <si>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</si>
  <si>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</si>
  <si>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</si>
  <si>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</si>
  <si>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</si>
  <si>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</si>
  <si>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</si>
  <si>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</si>
  <si>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</si>
  <si>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</si>
  <si>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</si>
  <si>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</si>
  <si>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</si>
  <si>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</si>
  <si>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</si>
  <si>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</si>
  <si>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</si>
  <si>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</si>
  <si>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</si>
  <si>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</si>
  <si>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</si>
  <si>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</si>
  <si>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</si>
  <si>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</si>
  <si>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</si>
  <si>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</si>
  <si>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</si>
  <si>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</si>
  <si>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</si>
  <si>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</si>
  <si>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</si>
  <si>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</si>
  <si>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</si>
  <si>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</si>
  <si>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</si>
  <si>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</si>
  <si>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</si>
  <si>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</si>
  <si>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</si>
  <si>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</si>
  <si>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</si>
  <si>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</si>
  <si>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</si>
  <si>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</si>
  <si>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</si>
  <si>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</si>
  <si>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</si>
  <si>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</si>
  <si>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</si>
  <si>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</si>
  <si>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</si>
  <si>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</si>
  <si>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</si>
  <si>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</si>
  <si>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</si>
  <si>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</si>
  <si>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</si>
  <si>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</si>
  <si>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</si>
  <si>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</si>
  <si>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</si>
  <si>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</si>
  <si>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</si>
  <si>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</si>
  <si>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</si>
  <si>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</si>
  <si>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</si>
  <si>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</si>
  <si>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</si>
  <si>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</si>
  <si>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</si>
  <si>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</si>
  <si>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</si>
  <si>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</si>
  <si>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</si>
  <si>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</si>
  <si>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</si>
  <si>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</si>
  <si>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</si>
  <si>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</si>
  <si>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</si>
  <si>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</si>
  <si>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</si>
  <si>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</si>
  <si>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</si>
  <si>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</si>
  <si>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</si>
  <si>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</si>
  <si>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</si>
  <si>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</si>
  <si>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</si>
  <si>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</si>
  <si>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</si>
  <si>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</si>
  <si>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</si>
  <si>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</si>
  <si>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</si>
  <si>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</si>
  <si>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</si>
  <si>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</si>
  <si>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</si>
  <si>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</si>
  <si>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</si>
  <si>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</si>
  <si>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</si>
  <si>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</si>
  <si>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</si>
  <si>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</si>
  <si>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</si>
  <si>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</si>
  <si>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</si>
  <si>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</si>
  <si>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</si>
  <si>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</si>
  <si>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</si>
  <si>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</si>
  <si>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</si>
  <si>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</si>
  <si>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</si>
  <si>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</si>
  <si>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</si>
  <si>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</si>
  <si>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</si>
  <si>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</si>
  <si>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</si>
  <si>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</si>
  <si>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</si>
  <si>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</si>
  <si>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</si>
  <si>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</si>
  <si>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</si>
  <si>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</si>
  <si>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</si>
  <si>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</si>
  <si>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</si>
  <si>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</si>
  <si>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</si>
  <si>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</si>
  <si>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</si>
  <si>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</si>
  <si>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</si>
  <si>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</si>
  <si>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</si>
  <si>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</si>
  <si>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</si>
  <si>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</si>
  <si>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</si>
  <si>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</si>
  <si>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</si>
  <si>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</si>
  <si>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</si>
  <si>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</si>
  <si>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</si>
  <si>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</si>
  <si>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</si>
  <si>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</si>
  <si>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</si>
  <si>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</si>
  <si>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</si>
  <si>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</si>
  <si>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</si>
  <si>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</si>
  <si>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</si>
  <si>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</si>
  <si>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</si>
  <si>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</si>
  <si>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</si>
  <si>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</si>
  <si>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</si>
  <si>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</si>
  <si>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</si>
  <si>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</si>
  <si>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</si>
  <si>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</si>
  <si>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</si>
  <si>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</si>
  <si>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</si>
  <si>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</si>
  <si>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</si>
  <si>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</si>
  <si>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</si>
  <si>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</si>
  <si>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</si>
  <si>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</si>
  <si>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</si>
  <si>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</si>
  <si>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</si>
  <si>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</si>
  <si>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</si>
  <si>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</si>
  <si>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</si>
  <si>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</si>
  <si>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</si>
  <si>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</si>
  <si>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</si>
  <si>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</si>
  <si>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</si>
  <si>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</si>
  <si>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</si>
  <si>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</si>
  <si>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</si>
  <si>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</si>
  <si>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</si>
  <si>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</si>
  <si>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</si>
  <si>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</si>
  <si>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</si>
  <si>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</si>
  <si>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</si>
  <si>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</si>
  <si>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</si>
  <si>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</si>
  <si>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</si>
  <si>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</si>
  <si>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</si>
  <si>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</si>
  <si>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</si>
  <si>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</si>
  <si>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</si>
  <si>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</si>
  <si>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</si>
  <si>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</si>
  <si>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</si>
  <si>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</si>
  <si>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</si>
  <si>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</si>
  <si>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</si>
  <si>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</si>
  <si>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</si>
  <si>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</si>
  <si>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</si>
  <si>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</si>
  <si>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</si>
  <si>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</si>
  <si>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</si>
  <si>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</si>
  <si>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</si>
  <si>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</si>
  <si>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</si>
  <si>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</si>
  <si>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</si>
  <si>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</si>
  <si>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</si>
  <si>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</si>
  <si>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</si>
  <si>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</si>
  <si>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</si>
  <si>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</si>
  <si>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</si>
  <si>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</si>
  <si>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</si>
  <si>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</si>
  <si>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</si>
  <si>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</si>
  <si>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</si>
  <si>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</si>
  <si>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</si>
  <si>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</si>
  <si>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</si>
  <si>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</si>
  <si>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</si>
  <si>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</si>
  <si>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</si>
  <si>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</si>
  <si>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</si>
  <si>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</si>
  <si>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</si>
  <si>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</si>
  <si>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</si>
  <si>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</si>
  <si>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</si>
  <si>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</si>
  <si>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</si>
  <si>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</si>
  <si>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</si>
  <si>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</si>
  <si>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</si>
  <si>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</si>
  <si>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</si>
  <si>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</si>
  <si>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</si>
  <si>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</si>
  <si>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</si>
  <si>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</si>
  <si>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</si>
  <si>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</si>
  <si>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</si>
  <si>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</si>
  <si>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</si>
  <si>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</si>
  <si>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</si>
  <si>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</si>
  <si>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</si>
  <si>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</si>
  <si>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</si>
  <si>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</si>
  <si>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</si>
  <si>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</si>
  <si>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</si>
  <si>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</si>
  <si>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</si>
  <si>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</si>
  <si>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</si>
  <si>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</si>
  <si>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</si>
  <si>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</si>
  <si>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</si>
  <si>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</si>
  <si>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</si>
  <si>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</si>
  <si>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</si>
  <si>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</si>
  <si>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</si>
  <si>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</si>
  <si>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</si>
  <si>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</si>
  <si>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</si>
  <si>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</si>
  <si>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</si>
  <si>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</si>
  <si>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</si>
  <si>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</si>
  <si>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</si>
  <si>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</si>
  <si>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</si>
  <si>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</si>
  <si>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</si>
  <si>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</si>
  <si>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</si>
  <si>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</si>
  <si>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</si>
  <si>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</si>
  <si>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</si>
  <si>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</si>
  <si>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</si>
  <si>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</si>
  <si>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</si>
  <si>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</si>
  <si>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</si>
  <si>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</si>
  <si>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</si>
  <si>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</si>
  <si>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</si>
  <si>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</si>
  <si>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</si>
  <si>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</si>
  <si>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</si>
  <si>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</si>
  <si>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</si>
  <si>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</si>
  <si>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</si>
  <si>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</si>
  <si>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</si>
  <si>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</si>
  <si>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</si>
  <si>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</si>
  <si>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</si>
  <si>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</si>
  <si>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</si>
  <si>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</si>
  <si>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</si>
  <si>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</si>
  <si>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</si>
  <si>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</si>
  <si>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</si>
  <si>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</si>
  <si>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</si>
  <si>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</si>
  <si>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</si>
  <si>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</si>
  <si>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</si>
  <si>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</si>
  <si>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</si>
  <si>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</si>
  <si>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</si>
  <si>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</si>
  <si>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</si>
  <si>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</si>
  <si>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</si>
  <si>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</si>
  <si>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</si>
  <si>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</si>
  <si>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</si>
  <si>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</si>
  <si>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</si>
  <si>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</si>
  <si>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</si>
  <si>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</si>
  <si>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</si>
  <si>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</si>
  <si>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</si>
  <si>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</si>
  <si>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</si>
  <si>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</si>
  <si>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</si>
  <si>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</si>
  <si>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</si>
  <si>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</si>
  <si>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</si>
  <si>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</si>
  <si>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</si>
  <si>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</si>
  <si>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</si>
  <si>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</si>
  <si>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</si>
  <si>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</si>
  <si>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</si>
  <si>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</si>
  <si>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</si>
  <si>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</si>
  <si>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</si>
  <si>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</si>
  <si>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</si>
  <si>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</si>
  <si>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</si>
  <si>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</si>
  <si>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</si>
  <si>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</si>
  <si>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</si>
  <si>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</si>
  <si>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</si>
  <si>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</si>
  <si>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</si>
  <si>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</si>
  <si>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</si>
  <si>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</si>
  <si>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</si>
  <si>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</si>
  <si>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</si>
  <si>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</si>
  <si>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</si>
  <si>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</si>
  <si>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</si>
  <si>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</si>
  <si>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</si>
  <si>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</si>
  <si>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</si>
  <si>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</si>
  <si>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</si>
  <si>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</si>
  <si>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</si>
  <si>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</si>
  <si>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</si>
  <si>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</si>
  <si>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</si>
  <si>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</si>
  <si>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</si>
  <si>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</si>
  <si>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</si>
  <si>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</si>
  <si>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</si>
  <si>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</si>
  <si>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</si>
  <si>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</si>
  <si>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</si>
  <si>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</si>
  <si>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</si>
  <si>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</si>
  <si>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</si>
  <si>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</si>
  <si>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</si>
  <si>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</si>
  <si>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</si>
  <si>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</si>
  <si>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</si>
  <si>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</si>
  <si>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</si>
  <si>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</si>
  <si>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</si>
  <si>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</si>
  <si>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</si>
  <si>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</si>
  <si>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</si>
  <si>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</si>
  <si>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</si>
  <si>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</si>
  <si>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</si>
  <si>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</si>
  <si>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</si>
  <si>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</si>
  <si>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</si>
  <si>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</si>
  <si>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</si>
  <si>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</si>
  <si>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</si>
  <si>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</si>
  <si>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</si>
  <si>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</si>
  <si>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</si>
  <si>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</si>
  <si>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</si>
  <si>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</si>
  <si>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</si>
  <si>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</si>
  <si>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</si>
  <si>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</si>
  <si>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</si>
  <si>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</si>
  <si>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</si>
  <si>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</si>
  <si>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</si>
  <si>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</si>
  <si>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</si>
  <si>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</si>
  <si>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</si>
  <si>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</si>
  <si>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</si>
  <si>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</si>
  <si>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</si>
  <si>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</si>
  <si>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</si>
  <si>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</si>
  <si>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</si>
  <si>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</si>
  <si>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</si>
  <si>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</si>
  <si>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</si>
  <si>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</si>
  <si>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</si>
  <si>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</si>
  <si>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</si>
  <si>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</si>
  <si>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</si>
  <si>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</si>
  <si>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</si>
  <si>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</si>
  <si>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</si>
  <si>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</si>
  <si>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</si>
  <si>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</si>
  <si>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</si>
  <si>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</si>
  <si>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</si>
  <si>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</si>
  <si>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</si>
  <si>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</si>
  <si>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</si>
  <si>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</si>
  <si>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</si>
  <si>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</si>
  <si>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</si>
  <si>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</si>
  <si>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</si>
  <si>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</si>
  <si>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</si>
  <si>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</si>
  <si>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</si>
  <si>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</si>
  <si>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</si>
  <si>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</si>
  <si>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</si>
  <si>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</si>
  <si>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</si>
  <si>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</si>
  <si>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</si>
  <si>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</si>
  <si>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</si>
  <si>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</si>
  <si>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</si>
  <si>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</si>
  <si>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</si>
  <si>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</si>
  <si>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</si>
  <si>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</si>
  <si>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</si>
  <si>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</si>
  <si>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</si>
  <si>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</si>
  <si>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</si>
  <si>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</si>
  <si>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</si>
  <si>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</si>
  <si>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</si>
  <si>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</si>
  <si>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</si>
  <si>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</si>
  <si>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</si>
  <si>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</si>
  <si>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</si>
  <si>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</si>
  <si>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</si>
  <si>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</si>
  <si>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</si>
  <si>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</si>
  <si>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</si>
  <si>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</si>
  <si>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</si>
  <si>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</si>
  <si>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</si>
  <si>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</si>
  <si>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</si>
  <si>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</si>
  <si>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</si>
  <si>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</si>
  <si>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</si>
  <si>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</si>
  <si>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</si>
  <si>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</si>
  <si>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</si>
  <si>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</si>
  <si>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</si>
  <si>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</si>
  <si>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</si>
  <si>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</si>
  <si>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</si>
  <si>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</si>
  <si>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</si>
  <si>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</si>
  <si>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</si>
  <si>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</si>
  <si>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</si>
  <si>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</si>
  <si>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</si>
  <si>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</si>
  <si>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</si>
  <si>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</si>
  <si>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</si>
  <si>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</si>
  <si>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</si>
  <si>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</si>
  <si>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</si>
  <si>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</si>
  <si>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</si>
  <si>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</si>
  <si>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</si>
  <si>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</si>
  <si>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</si>
  <si>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</si>
  <si>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</si>
  <si>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</si>
  <si>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</si>
  <si>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</si>
  <si>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</si>
  <si>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</si>
  <si>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</si>
  <si>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</si>
  <si>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</si>
  <si>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</si>
  <si>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</si>
  <si>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</si>
  <si>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</si>
  <si>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</si>
  <si>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</si>
  <si>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</si>
  <si>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</si>
  <si>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</si>
  <si>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</si>
  <si>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</si>
  <si>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</si>
  <si>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</si>
  <si>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</si>
  <si>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</si>
  <si>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</si>
  <si>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</si>
  <si>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</si>
  <si>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</si>
  <si>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</si>
  <si>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</si>
  <si>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</si>
  <si>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</si>
  <si>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</si>
  <si>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</si>
  <si>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</si>
  <si>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</si>
  <si>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</si>
  <si>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</si>
  <si>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</si>
  <si>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</si>
  <si>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</si>
  <si>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</si>
  <si>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</si>
  <si>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</si>
  <si>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</si>
  <si>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</si>
  <si>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</si>
  <si>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</si>
  <si>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</si>
  <si>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</si>
  <si>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</si>
  <si>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</si>
  <si>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</si>
  <si>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</si>
  <si>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</si>
  <si>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</si>
  <si>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</si>
  <si>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</si>
  <si>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</si>
  <si>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</si>
  <si>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</si>
  <si>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</si>
  <si>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</si>
  <si>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</si>
  <si>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</si>
  <si>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</si>
  <si>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</si>
  <si>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</si>
  <si>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</si>
  <si>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</si>
  <si>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</si>
  <si>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</si>
  <si>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</si>
  <si>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</si>
  <si>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</si>
  <si>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</si>
  <si>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</si>
  <si>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</si>
  <si>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</si>
  <si>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</si>
  <si>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</si>
  <si>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</si>
  <si>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</si>
  <si>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</si>
  <si>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</si>
  <si>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</si>
  <si>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</si>
  <si>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</si>
  <si>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</si>
  <si>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</si>
  <si>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</si>
  <si>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</si>
  <si>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</si>
  <si>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</si>
  <si>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</si>
  <si>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</si>
  <si>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</si>
  <si>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</si>
  <si>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</si>
  <si>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</si>
  <si>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</si>
  <si>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</si>
  <si>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</si>
  <si>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</si>
  <si>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</si>
  <si>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</si>
  <si>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</si>
  <si>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</si>
  <si>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</si>
  <si>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</si>
  <si>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</si>
  <si>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</si>
  <si>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</si>
  <si>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</si>
  <si>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</si>
  <si>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</si>
  <si>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</si>
  <si>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</si>
  <si>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</si>
  <si>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</si>
  <si>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</si>
  <si>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</si>
  <si>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</si>
  <si>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</si>
  <si>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</si>
  <si>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</si>
  <si>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</si>
  <si>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</si>
  <si>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</si>
  <si>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</si>
  <si>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</si>
  <si>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</si>
  <si>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</si>
  <si>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</si>
  <si>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</si>
  <si>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</si>
  <si>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</si>
  <si>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</si>
  <si>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</si>
  <si>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</si>
  <si>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</si>
  <si>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</si>
  <si>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</si>
  <si>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</si>
  <si>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</si>
  <si>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</si>
  <si>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</si>
  <si>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</si>
  <si>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</si>
  <si>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</si>
  <si>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</si>
  <si>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</si>
  <si>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</si>
  <si>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</si>
  <si>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</si>
  <si>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</si>
  <si>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</si>
  <si>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</si>
  <si>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</si>
  <si>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</si>
  <si>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</si>
  <si>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</si>
  <si>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</si>
  <si>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</si>
  <si>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</si>
  <si>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</si>
  <si>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</si>
  <si>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</si>
  <si>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</si>
  <si>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</si>
  <si>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</si>
  <si>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</si>
  <si>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</si>
  <si>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</si>
  <si>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</si>
  <si>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</si>
  <si>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</si>
  <si>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</si>
  <si>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</si>
  <si>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</si>
  <si>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</si>
  <si>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</si>
  <si>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</si>
  <si>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</si>
  <si>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</si>
  <si>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</si>
  <si>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</si>
  <si>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</si>
  <si>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</si>
  <si>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</si>
  <si>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</si>
  <si>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</si>
  <si>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</si>
  <si>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</si>
  <si>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</si>
  <si>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</si>
  <si>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</si>
  <si>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</si>
  <si>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</si>
  <si>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</si>
  <si>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</si>
  <si>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</si>
  <si>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</si>
  <si>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</si>
  <si>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</si>
  <si>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</si>
  <si>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</si>
  <si>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</si>
  <si>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</si>
  <si>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</si>
  <si>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</si>
  <si>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</si>
  <si>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</si>
  <si>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</si>
  <si>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</si>
  <si>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</si>
  <si>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</si>
  <si>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</si>
  <si>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</si>
  <si>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</si>
  <si>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</si>
  <si>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</si>
  <si>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</si>
  <si>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</si>
  <si>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</si>
  <si>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</si>
  <si>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</si>
  <si>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</si>
  <si>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</si>
  <si>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</si>
  <si>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</si>
  <si>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</si>
  <si>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</si>
  <si>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</si>
  <si>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</si>
  <si>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</si>
  <si>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</si>
  <si>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</si>
  <si>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</si>
  <si>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</si>
  <si>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</si>
  <si>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</si>
  <si>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</si>
  <si>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</si>
  <si>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</si>
  <si>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</si>
  <si>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</si>
  <si>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</si>
  <si>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</si>
  <si>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</si>
  <si>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</si>
  <si>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</si>
  <si>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</si>
  <si>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</si>
  <si>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</si>
  <si>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</si>
  <si>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</si>
  <si>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</si>
  <si>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</si>
  <si>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</si>
  <si>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</si>
  <si>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</si>
  <si>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</si>
  <si>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</si>
  <si>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</si>
  <si>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</si>
  <si>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</si>
  <si>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</si>
  <si>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</si>
  <si>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</si>
  <si>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</si>
  <si>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</si>
  <si>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</si>
  <si>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</si>
  <si>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</si>
  <si>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</si>
  <si>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</si>
  <si>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</si>
  <si>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</si>
  <si>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</si>
  <si>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</si>
  <si>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</si>
  <si>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</si>
  <si>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</si>
  <si>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</si>
  <si>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</si>
  <si>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</si>
  <si>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</si>
  <si>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</si>
  <si>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</si>
  <si>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</si>
  <si>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</si>
  <si>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</si>
  <si>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</si>
  <si>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</si>
  <si>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</si>
  <si>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</si>
  <si>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</si>
  <si>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</si>
  <si>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</si>
  <si>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</si>
  <si>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</si>
  <si>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</si>
  <si>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</si>
  <si>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</si>
  <si>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</si>
  <si>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</si>
  <si>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</si>
  <si>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</si>
  <si>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</si>
  <si>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</si>
  <si>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</si>
  <si>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</si>
  <si>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</si>
  <si>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</si>
  <si>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</si>
  <si>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</si>
  <si>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</si>
  <si>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</si>
  <si>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</si>
  <si>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</si>
  <si>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</si>
  <si>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</si>
  <si>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</si>
  <si>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</si>
  <si>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</si>
  <si>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</si>
  <si>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</si>
  <si>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</si>
  <si>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</si>
  <si>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</si>
  <si>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</si>
  <si>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</si>
  <si>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</si>
  <si>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</si>
  <si>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</si>
  <si>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</si>
  <si>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</si>
  <si>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</si>
  <si>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</si>
  <si>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</si>
  <si>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</si>
  <si>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</si>
  <si>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</si>
  <si>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</si>
  <si>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</si>
  <si>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</si>
  <si>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</si>
  <si>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</si>
  <si>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</si>
  <si>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</si>
  <si>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</si>
  <si>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</si>
  <si>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</si>
  <si>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</si>
  <si>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</si>
  <si>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</si>
  <si>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</si>
  <si>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</si>
  <si>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</si>
  <si>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</si>
  <si>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</si>
  <si>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</si>
  <si>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</si>
  <si>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</si>
  <si>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</si>
  <si>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</si>
  <si>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</si>
  <si>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</si>
  <si>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</si>
  <si>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</si>
  <si>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</si>
  <si>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</si>
  <si>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</si>
  <si>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</si>
  <si>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</si>
  <si>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</si>
  <si>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</si>
  <si>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</si>
  <si>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</si>
  <si>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</si>
  <si>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</si>
  <si>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</si>
  <si>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</si>
  <si>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</si>
  <si>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</si>
  <si>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</si>
  <si>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</si>
  <si>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</si>
  <si>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</si>
  <si>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</si>
  <si>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</si>
  <si>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</si>
  <si>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</si>
  <si>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</si>
  <si>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</si>
  <si>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</si>
  <si>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</si>
  <si>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</si>
  <si>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</si>
  <si>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</si>
  <si>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</si>
  <si>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</si>
  <si>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</si>
  <si>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</si>
  <si>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</si>
  <si>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</si>
  <si>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</si>
  <si>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</si>
  <si>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</si>
  <si>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</si>
  <si>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</si>
  <si>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</si>
  <si>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</si>
  <si>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</si>
  <si>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</si>
  <si>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</si>
  <si>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</si>
  <si>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</si>
  <si>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</si>
  <si>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</si>
  <si>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</si>
  <si>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</si>
  <si>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</si>
  <si>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</si>
  <si>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</si>
  <si>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</si>
  <si>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</si>
  <si>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</si>
  <si>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</si>
  <si>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</si>
  <si>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</si>
  <si>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</si>
  <si>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</si>
  <si>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</si>
  <si>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</si>
  <si>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</si>
  <si>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</si>
  <si>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</si>
  <si>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</si>
  <si>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</si>
  <si>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</si>
  <si>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</si>
  <si>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</si>
  <si>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</si>
  <si>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</si>
  <si>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</si>
  <si>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</si>
  <si>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</si>
  <si>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</si>
  <si>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</si>
  <si>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</si>
  <si>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</si>
  <si>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</si>
  <si>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</si>
  <si>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</si>
  <si>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</si>
  <si>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</si>
  <si>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</si>
  <si>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</si>
  <si>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</si>
  <si>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</si>
  <si>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</si>
  <si>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</si>
  <si>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</si>
  <si>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</si>
  <si>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</si>
  <si>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</si>
  <si>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</si>
  <si>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</si>
  <si>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</si>
  <si>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</si>
  <si>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</si>
  <si>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</si>
  <si>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</si>
  <si>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</si>
  <si>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</si>
  <si>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</si>
  <si>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</si>
  <si>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</si>
  <si>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</si>
  <si>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</si>
  <si>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</si>
  <si>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</si>
  <si>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</si>
  <si>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</si>
  <si>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</si>
  <si>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</si>
  <si>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</si>
  <si>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</si>
  <si>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</si>
  <si>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</si>
  <si>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</si>
  <si>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</si>
  <si>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</si>
  <si>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</si>
  <si>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</si>
  <si>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</si>
  <si>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</si>
  <si>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</si>
  <si>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</si>
  <si>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</si>
  <si>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</si>
  <si>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</si>
  <si>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</si>
  <si>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</si>
  <si>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</si>
  <si>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</si>
  <si>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</si>
  <si>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</si>
  <si>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</si>
  <si>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</si>
  <si>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</si>
  <si>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</si>
  <si>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</si>
  <si>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</si>
  <si>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</si>
  <si>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</si>
  <si>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</si>
  <si>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</si>
  <si>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</si>
  <si>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</si>
  <si>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</si>
  <si>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</si>
  <si>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</si>
  <si>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</si>
  <si>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</si>
  <si>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</si>
  <si>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</si>
  <si>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</si>
  <si>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</si>
  <si>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</si>
  <si>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</si>
  <si>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</si>
  <si>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</si>
  <si>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</si>
  <si>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</si>
  <si>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</si>
  <si>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</si>
  <si>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</si>
  <si>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</si>
  <si>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</si>
  <si>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</si>
  <si>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</si>
  <si>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</si>
  <si>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</si>
  <si>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</si>
  <si>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</si>
  <si>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</si>
  <si>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</si>
  <si>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</si>
  <si>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</si>
  <si>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</si>
  <si>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</si>
  <si>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</si>
  <si>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</si>
  <si>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</si>
  <si>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</si>
  <si>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</si>
  <si>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</si>
  <si>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</si>
  <si>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</si>
  <si>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</si>
  <si>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</si>
  <si>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</si>
  <si>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</si>
  <si>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</si>
  <si>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</si>
  <si>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</si>
  <si>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</si>
  <si>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</si>
  <si>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</si>
  <si>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</si>
  <si>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</si>
  <si>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</si>
  <si>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</si>
  <si>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</si>
  <si>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</si>
  <si>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</si>
  <si>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</si>
  <si>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</si>
  <si>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</si>
  <si>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</si>
  <si>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</si>
  <si>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</si>
  <si>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</si>
  <si>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</si>
  <si>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</si>
  <si>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</si>
  <si>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</si>
  <si>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</si>
  <si>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</si>
  <si>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</si>
  <si>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</si>
  <si>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</si>
  <si>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</si>
  <si>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</si>
  <si>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</si>
  <si>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</si>
  <si>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</si>
  <si>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</si>
  <si>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</si>
  <si>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</si>
  <si>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</si>
  <si>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</si>
  <si>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</si>
  <si>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</si>
  <si>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</si>
  <si>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</si>
  <si>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</si>
  <si>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</si>
  <si>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</si>
  <si>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</si>
  <si>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</si>
  <si>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</si>
  <si>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</si>
  <si>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</si>
  <si>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</si>
  <si>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</si>
  <si>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</si>
  <si>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</si>
  <si>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</si>
  <si>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</si>
  <si>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</si>
  <si>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</si>
  <si>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</si>
  <si>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</si>
  <si>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</si>
  <si>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</si>
  <si>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</si>
  <si>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</si>
  <si>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</si>
  <si>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</si>
  <si>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</si>
  <si>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</si>
  <si>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</si>
  <si>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</si>
  <si>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</si>
  <si>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</si>
  <si>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</si>
  <si>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</si>
  <si>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</si>
  <si>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</si>
  <si>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</si>
  <si>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</si>
  <si>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</si>
  <si>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</si>
  <si>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</si>
  <si>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</si>
  <si>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</si>
  <si>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</si>
  <si>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</si>
  <si>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</si>
  <si>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</si>
  <si>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</si>
  <si>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</si>
  <si>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</si>
  <si>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</si>
  <si>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</si>
  <si>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</si>
  <si>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</si>
  <si>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</si>
  <si>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</si>
  <si>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</si>
  <si>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</si>
  <si>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</si>
  <si>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</si>
  <si>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</si>
  <si>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</si>
  <si>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</si>
  <si>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</si>
  <si>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</si>
  <si>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</si>
  <si>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</si>
  <si>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</si>
  <si>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</si>
  <si>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</si>
  <si>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</si>
  <si>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</si>
  <si>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</si>
  <si>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</si>
  <si>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</si>
  <si>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</si>
  <si>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</si>
  <si>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</si>
  <si>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</si>
  <si>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</si>
  <si>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</si>
  <si>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</si>
  <si>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</si>
  <si>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</si>
  <si>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</si>
  <si>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</si>
  <si>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</si>
  <si>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</si>
  <si>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</si>
  <si>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</si>
  <si>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</si>
  <si>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</si>
  <si>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</si>
  <si>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</si>
  <si>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</si>
  <si>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</si>
  <si>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</si>
  <si>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</si>
  <si>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</si>
  <si>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</si>
  <si>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</si>
  <si>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</si>
  <si>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</si>
  <si>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</si>
  <si>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</si>
  <si>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</si>
  <si>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</si>
  <si>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</si>
  <si>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</si>
  <si>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</si>
  <si>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</si>
  <si>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</si>
  <si>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</si>
  <si>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</si>
  <si>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</si>
  <si>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</si>
  <si>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</si>
  <si>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</si>
  <si>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</si>
  <si>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</si>
  <si>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</si>
  <si>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</si>
  <si>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</si>
  <si>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</si>
  <si>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</si>
  <si>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</si>
  <si>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</si>
  <si>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</si>
  <si>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</si>
  <si>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</si>
  <si>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</si>
  <si>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</si>
  <si>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</si>
  <si>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</si>
  <si>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</si>
  <si>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</si>
  <si>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</si>
  <si>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</si>
  <si>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</si>
  <si>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</si>
  <si>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</si>
  <si>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</si>
  <si>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</si>
  <si>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</si>
  <si>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</si>
  <si>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</si>
  <si>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</si>
  <si>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</si>
  <si>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</si>
  <si>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</si>
  <si>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</si>
  <si>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</si>
  <si>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</si>
  <si>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</si>
  <si>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</si>
  <si>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</si>
  <si>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</si>
  <si>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</si>
  <si>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</si>
  <si>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</si>
  <si>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</si>
  <si>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</si>
  <si>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</si>
  <si>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</si>
  <si>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</si>
  <si>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</si>
  <si>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</si>
  <si>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</si>
  <si>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</si>
  <si>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</si>
  <si>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</si>
  <si>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</si>
  <si>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</si>
  <si>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</si>
  <si>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</si>
  <si>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</si>
  <si>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</si>
  <si>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</si>
  <si>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</si>
  <si>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</si>
  <si>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</si>
  <si>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</si>
  <si>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</si>
  <si>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</si>
  <si>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</si>
  <si>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</si>
  <si>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</si>
  <si>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</si>
  <si>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</si>
  <si>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</si>
  <si>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</si>
  <si>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</si>
  <si>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</si>
  <si>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</si>
  <si>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</si>
  <si>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</si>
  <si>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</si>
  <si>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</si>
  <si>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</si>
  <si>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</si>
  <si>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</si>
  <si>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</si>
  <si>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</si>
  <si>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</si>
  <si>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</si>
  <si>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</si>
  <si>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</si>
  <si>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</si>
  <si>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</si>
  <si>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</si>
  <si>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</si>
  <si>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</si>
  <si>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</si>
  <si>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</si>
  <si>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</si>
  <si>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</si>
  <si>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</si>
  <si>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</si>
  <si>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</si>
  <si>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</si>
  <si>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</si>
  <si>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</si>
  <si>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</si>
  <si>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</si>
  <si>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</si>
  <si>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</si>
  <si>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</si>
  <si>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</si>
  <si>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</si>
  <si>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</si>
  <si>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</si>
  <si>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</si>
  <si>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</si>
  <si>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</si>
  <si>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</si>
  <si>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</si>
  <si>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</si>
  <si>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</si>
  <si>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</si>
  <si>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</si>
  <si>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</si>
  <si>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</si>
  <si>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</si>
  <si>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</si>
  <si>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</si>
  <si>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</si>
  <si>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</si>
  <si>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</si>
  <si>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</si>
  <si>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</si>
  <si>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</si>
  <si>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</si>
  <si>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</si>
  <si>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</si>
  <si>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</si>
  <si>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</si>
  <si>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</si>
  <si>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</si>
  <si>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</si>
  <si>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</si>
  <si>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</si>
  <si>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</si>
  <si>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</si>
  <si>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</si>
  <si>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</si>
  <si>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</si>
  <si>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</si>
  <si>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</si>
  <si>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</si>
  <si>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</si>
  <si>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</si>
  <si>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</si>
  <si>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</si>
  <si>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</si>
  <si>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</si>
  <si>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</si>
  <si>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</si>
  <si>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</si>
  <si>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</si>
  <si>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</si>
  <si>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</si>
  <si>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</si>
  <si>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</si>
  <si>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</si>
  <si>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</si>
  <si>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</si>
  <si>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</si>
  <si>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</si>
  <si>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</si>
  <si>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</si>
  <si>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</si>
  <si>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</si>
  <si>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</si>
  <si>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</si>
  <si>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</si>
  <si>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</si>
  <si>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</si>
  <si>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</si>
  <si>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</si>
  <si>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</si>
  <si>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</si>
  <si>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</si>
  <si>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</si>
  <si>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</si>
  <si>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</si>
  <si>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</si>
  <si>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</si>
  <si>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</si>
  <si>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</si>
  <si>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</si>
  <si>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</si>
  <si>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</si>
  <si>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</si>
  <si>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</si>
  <si>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</si>
  <si>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</si>
  <si>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</si>
  <si>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</si>
  <si>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</si>
  <si>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</si>
  <si>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</si>
  <si>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</si>
  <si>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</si>
  <si>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</si>
  <si>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</si>
  <si>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</si>
  <si>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</si>
  <si>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</si>
  <si>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</si>
  <si>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</si>
  <si>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</si>
  <si>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</si>
  <si>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</si>
  <si>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</si>
  <si>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</si>
  <si>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</si>
  <si>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</si>
  <si>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</si>
  <si>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</si>
  <si>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</si>
  <si>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</si>
  <si>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</si>
  <si>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</si>
  <si>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</si>
  <si>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</si>
  <si>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</si>
  <si>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</si>
  <si>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</si>
  <si>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</si>
  <si>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</si>
  <si>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</si>
  <si>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</si>
  <si>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</si>
  <si>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</si>
  <si>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</si>
  <si>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</si>
  <si>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</si>
  <si>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</si>
  <si>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</si>
  <si>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</si>
  <si>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</si>
  <si>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</si>
  <si>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</si>
  <si>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</si>
  <si>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</si>
  <si>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</si>
  <si>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</si>
  <si>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</si>
  <si>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</si>
  <si>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</si>
  <si>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</si>
  <si>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</si>
  <si>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</si>
  <si>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</si>
  <si>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</si>
  <si>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</si>
  <si>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</si>
  <si>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</si>
  <si>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</si>
  <si>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</si>
  <si>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</si>
  <si>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</si>
  <si>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</si>
  <si>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</si>
  <si>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</si>
  <si>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</si>
  <si>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</si>
  <si>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</si>
  <si>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</si>
  <si>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</si>
  <si>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</si>
  <si>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</si>
  <si>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</si>
  <si>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</si>
  <si>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</si>
  <si>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</si>
  <si>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</si>
  <si>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</si>
  <si>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</si>
  <si>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</si>
  <si>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</si>
  <si>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</si>
  <si>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</si>
  <si>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</si>
  <si>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</si>
  <si>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</si>
  <si>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</si>
  <si>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</si>
  <si>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</si>
  <si>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</si>
  <si>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</si>
  <si>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</si>
  <si>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</si>
  <si>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</si>
  <si>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</si>
  <si>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</si>
  <si>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</si>
  <si>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</si>
  <si>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</si>
  <si>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</si>
  <si>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</si>
  <si>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</si>
  <si>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</si>
  <si>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</si>
  <si>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</si>
  <si>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</si>
  <si>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</si>
  <si>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</si>
  <si>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</si>
  <si>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</si>
  <si>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</si>
  <si>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</si>
  <si>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</si>
  <si>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</si>
  <si>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</si>
  <si>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</si>
  <si>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</si>
  <si>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</si>
  <si>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</si>
  <si>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</si>
  <si>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</si>
  <si>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</si>
  <si>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</si>
  <si>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</si>
  <si>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</si>
  <si>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</si>
  <si>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</si>
  <si>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</si>
  <si>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</si>
  <si>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</si>
  <si>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</si>
  <si>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</si>
  <si>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</si>
  <si>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</si>
  <si>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</si>
  <si>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</si>
  <si>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</si>
  <si>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</si>
  <si>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</si>
  <si>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</si>
  <si>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</si>
  <si>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</si>
  <si>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</si>
  <si>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</si>
  <si>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</si>
  <si>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</si>
  <si>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</si>
  <si>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</si>
  <si>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</si>
  <si>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</si>
  <si>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</si>
  <si>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</si>
  <si>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</si>
  <si>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</si>
  <si>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</si>
  <si>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</si>
  <si>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</si>
  <si>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</si>
  <si>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</si>
  <si>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</si>
  <si>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</si>
  <si>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</si>
  <si>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</si>
  <si>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</si>
  <si>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</si>
  <si>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</si>
  <si>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</si>
  <si>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</si>
  <si>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</si>
  <si>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</si>
  <si>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</si>
  <si>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</si>
  <si>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</si>
  <si>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</si>
  <si>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</si>
  <si>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</si>
  <si>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</si>
  <si>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</si>
  <si>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</si>
  <si>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</si>
  <si>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</si>
  <si>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</si>
  <si>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</si>
  <si>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</si>
  <si>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</si>
  <si>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</si>
  <si>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</si>
  <si>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</si>
  <si>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</si>
  <si>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</si>
  <si>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</si>
  <si>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</si>
  <si>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</si>
  <si>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</si>
  <si>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</si>
  <si>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</si>
  <si>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</si>
  <si>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</si>
  <si>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</si>
  <si>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</si>
  <si>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</si>
  <si>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</si>
  <si>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</si>
  <si>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</si>
  <si>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</si>
  <si>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</si>
  <si>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</si>
  <si>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</si>
  <si>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</si>
  <si>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</si>
  <si>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</si>
  <si>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</si>
  <si>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</si>
  <si>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</si>
  <si>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</si>
  <si>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</si>
  <si>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</si>
  <si>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</si>
  <si>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</si>
  <si>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</si>
  <si>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</si>
  <si>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</si>
  <si>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</si>
  <si>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</si>
  <si>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</si>
  <si>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</si>
  <si>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</si>
  <si>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</si>
  <si>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</si>
  <si>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</si>
  <si>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</si>
  <si>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</si>
  <si>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</si>
  <si>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</si>
  <si>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</si>
  <si>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</si>
  <si>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</si>
  <si>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</si>
  <si>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</si>
  <si>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</si>
  <si>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</si>
  <si>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</si>
  <si>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</si>
  <si>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</si>
  <si>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</si>
  <si>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</si>
  <si>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</si>
  <si>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</si>
  <si>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</si>
  <si>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</si>
  <si>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</si>
  <si>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</si>
  <si>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</si>
  <si>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</si>
  <si>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</si>
  <si>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</si>
  <si>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</si>
  <si>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</si>
  <si>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</si>
  <si>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</si>
  <si>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</si>
  <si>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</si>
  <si>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</si>
  <si>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</si>
  <si>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</si>
  <si>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</si>
  <si>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</si>
  <si>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</si>
  <si>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</si>
  <si>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</si>
  <si>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</si>
  <si>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</si>
  <si>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</si>
  <si>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</si>
  <si>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</si>
  <si>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</si>
  <si>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</si>
  <si>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</si>
  <si>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</si>
  <si>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</si>
  <si>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</si>
  <si>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</si>
  <si>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</si>
  <si>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</si>
  <si>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</si>
  <si>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</si>
  <si>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</si>
  <si>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</si>
  <si>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</si>
  <si>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</si>
  <si>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</si>
  <si>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</si>
  <si>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</si>
  <si>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</si>
  <si>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</si>
  <si>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</si>
  <si>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</si>
  <si>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</si>
  <si>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</si>
  <si>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</si>
  <si>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</si>
  <si>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</si>
  <si>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</si>
  <si>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</si>
  <si>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</si>
  <si>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</si>
  <si>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</si>
  <si>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</si>
  <si>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</si>
  <si>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</si>
  <si>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</si>
  <si>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</si>
  <si>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</si>
  <si>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</si>
  <si>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</si>
  <si>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</si>
  <si>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</si>
  <si>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</si>
  <si>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</si>
  <si>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</si>
  <si>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</si>
  <si>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</si>
  <si>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</si>
  <si>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</si>
  <si>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</si>
  <si>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</si>
  <si>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</si>
  <si>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</si>
  <si>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</si>
  <si>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</si>
  <si>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</si>
  <si>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</si>
  <si>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</si>
  <si>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</si>
  <si>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</si>
  <si>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</si>
  <si>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</si>
  <si>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</si>
  <si>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</si>
  <si>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</si>
  <si>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</si>
  <si>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</si>
  <si>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</si>
  <si>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</si>
  <si>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</si>
  <si>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</si>
  <si>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</si>
  <si>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</si>
  <si>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</si>
  <si>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</si>
  <si>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</si>
  <si>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</si>
  <si>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</si>
  <si>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</si>
  <si>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</si>
  <si>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</si>
  <si>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</si>
  <si>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</si>
  <si>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</si>
  <si>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</si>
  <si>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</si>
  <si>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</si>
  <si>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</si>
  <si>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</si>
  <si>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</si>
  <si>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</si>
  <si>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</si>
  <si>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</si>
  <si>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</si>
  <si>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</si>
  <si>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</si>
  <si>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</si>
  <si>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</si>
  <si>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</si>
  <si>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</si>
  <si>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</si>
  <si>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</si>
  <si>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</si>
  <si>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</si>
  <si>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</si>
  <si>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</si>
  <si>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</si>
  <si>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</si>
  <si>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</si>
  <si>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</si>
  <si>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</si>
  <si>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</si>
  <si>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</si>
  <si>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</si>
  <si>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</si>
  <si>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</si>
  <si>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</si>
  <si>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</si>
  <si>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</si>
  <si>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</si>
  <si>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</si>
  <si>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</si>
  <si>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</si>
  <si>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</si>
  <si>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</si>
  <si>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</si>
  <si>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</si>
  <si>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</si>
  <si>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</si>
  <si>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</si>
  <si>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</si>
  <si>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</si>
  <si>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</si>
  <si>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</si>
  <si>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</si>
  <si>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</si>
  <si>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</si>
  <si>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</si>
  <si>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</si>
  <si>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</si>
  <si>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</si>
  <si>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</si>
  <si>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</si>
  <si>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</si>
  <si>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</si>
  <si>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</si>
  <si>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</si>
  <si>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</si>
  <si>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</si>
  <si>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</si>
  <si>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</si>
  <si>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</si>
  <si>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</si>
  <si>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</si>
  <si>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</si>
  <si>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</si>
  <si>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</si>
  <si>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</si>
  <si>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</si>
  <si>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</si>
  <si>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</si>
  <si>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</si>
  <si>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</si>
  <si>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</si>
  <si>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</si>
  <si>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</si>
  <si>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</si>
  <si>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</si>
  <si>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</si>
  <si>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</si>
  <si>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</si>
  <si>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</si>
  <si>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</si>
  <si>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</si>
  <si>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</si>
  <si>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</si>
  <si>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</si>
  <si>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</si>
  <si>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</si>
  <si>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</si>
  <si>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</si>
  <si>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</si>
  <si>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</si>
  <si>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</si>
  <si>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</si>
  <si>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</si>
  <si>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</si>
  <si>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</si>
  <si>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</si>
  <si>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</si>
  <si>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</si>
  <si>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</si>
  <si>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</si>
  <si>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</si>
  <si>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</si>
  <si>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</si>
  <si>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</si>
  <si>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</si>
  <si>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</si>
  <si>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</si>
  <si>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</si>
  <si>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</si>
  <si>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</si>
  <si>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</si>
  <si>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</si>
  <si>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</si>
  <si>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</si>
  <si>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</si>
  <si>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</si>
  <si>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</si>
  <si>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</si>
  <si>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</si>
  <si>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</si>
  <si>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</si>
  <si>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</si>
  <si>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</si>
  <si>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</si>
  <si>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</si>
  <si>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</si>
  <si>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</si>
  <si>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</si>
  <si>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</si>
  <si>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</si>
  <si>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</si>
  <si>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</si>
  <si>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</si>
  <si>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</si>
  <si>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</si>
  <si>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</si>
  <si>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</si>
  <si>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</si>
  <si>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</si>
  <si>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</si>
  <si>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</si>
  <si>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</si>
  <si>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</si>
  <si>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</si>
  <si>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</si>
  <si>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</si>
  <si>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</si>
  <si>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</si>
  <si>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</si>
  <si>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</si>
  <si>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</si>
  <si>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</si>
  <si>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</si>
  <si>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</si>
  <si>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</si>
  <si>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</si>
  <si>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</si>
  <si>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</si>
  <si>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</si>
  <si>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</si>
  <si>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</si>
  <si>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</si>
  <si>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</si>
  <si>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</si>
  <si>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</si>
  <si>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</si>
  <si>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</si>
  <si>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</si>
  <si>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</si>
  <si>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</si>
  <si>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</si>
  <si>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</si>
  <si>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</si>
  <si>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</si>
  <si>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</si>
  <si>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</si>
  <si>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</si>
  <si>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</si>
  <si>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</si>
  <si>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</si>
  <si>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</si>
  <si>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</si>
  <si>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</si>
  <si>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</si>
  <si>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</si>
  <si>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</si>
  <si>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</si>
  <si>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</si>
  <si>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</si>
  <si>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</si>
  <si>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</si>
  <si>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</si>
  <si>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</si>
  <si>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</si>
  <si>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</si>
  <si>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</si>
  <si>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</si>
  <si>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</si>
  <si>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</si>
  <si>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</si>
  <si>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</si>
  <si>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</si>
  <si>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</si>
  <si>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</si>
  <si>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</si>
  <si>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</si>
  <si>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</si>
  <si>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</si>
  <si>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</si>
  <si>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</si>
  <si>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</si>
  <si>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</si>
  <si>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</si>
  <si>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</si>
  <si>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</si>
  <si>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</si>
  <si>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</si>
  <si>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</si>
  <si>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</si>
  <si>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</si>
  <si>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</si>
  <si>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</si>
  <si>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</si>
  <si>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</si>
  <si>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</si>
  <si>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</si>
  <si>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</si>
  <si>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</si>
  <si>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</si>
  <si>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</si>
  <si>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</si>
  <si>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</si>
  <si>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</si>
  <si>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</si>
  <si>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</si>
  <si>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</si>
  <si>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</si>
  <si>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</si>
  <si>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</si>
  <si>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</si>
  <si>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</si>
  <si>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</si>
  <si>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</si>
  <si>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</si>
  <si>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</si>
  <si>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</si>
  <si>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</si>
  <si>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</si>
  <si>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</si>
  <si>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</si>
  <si>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</si>
  <si>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</si>
  <si>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</si>
  <si>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</si>
  <si>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</si>
  <si>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</si>
  <si>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</si>
  <si>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</si>
  <si>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</si>
  <si>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</si>
  <si>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</si>
  <si>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</si>
  <si>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</si>
  <si>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</si>
  <si>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</si>
  <si>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</si>
  <si>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</si>
  <si>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</si>
  <si>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</si>
  <si>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</si>
  <si>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</si>
  <si>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</si>
  <si>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</si>
  <si>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</si>
  <si>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</si>
  <si>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</si>
  <si>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</si>
  <si>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</si>
  <si>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</si>
  <si>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</si>
  <si>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</si>
  <si>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</si>
  <si>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</si>
  <si>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</si>
  <si>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</si>
  <si>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</si>
  <si>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</si>
  <si>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</si>
  <si>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</si>
  <si>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</si>
  <si>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</si>
  <si>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</si>
  <si>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</si>
  <si>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</si>
  <si>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</si>
  <si>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</si>
  <si>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</si>
  <si>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</si>
  <si>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</si>
  <si>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</si>
  <si>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</si>
  <si>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</si>
  <si>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</si>
  <si>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</si>
  <si>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</si>
  <si>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</si>
  <si>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</si>
  <si>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</si>
  <si>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</si>
  <si>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</si>
  <si>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</si>
  <si>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</si>
  <si>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</si>
  <si>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</si>
  <si>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</si>
  <si>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</si>
  <si>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</si>
  <si>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</si>
  <si>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</si>
  <si>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</si>
  <si>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</si>
  <si>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</si>
  <si>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</si>
  <si>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</si>
  <si>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</si>
  <si>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</si>
  <si>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</si>
  <si>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</si>
  <si>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</si>
  <si>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</si>
  <si>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</si>
  <si>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</si>
  <si>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</si>
  <si>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</si>
  <si>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</si>
  <si>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</si>
  <si>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</si>
  <si>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</si>
  <si>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</si>
  <si>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</si>
  <si>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</si>
  <si>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</si>
  <si>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</si>
  <si>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</si>
  <si>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</si>
  <si>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</si>
  <si>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</si>
  <si>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</si>
  <si>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</si>
  <si>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</si>
  <si>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</si>
  <si>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</si>
  <si>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</si>
  <si>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</si>
  <si>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</si>
  <si>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</si>
  <si>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</si>
  <si>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</si>
  <si>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</si>
  <si>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</si>
  <si>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</si>
  <si>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</si>
  <si>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</si>
  <si>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</si>
  <si>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</si>
  <si>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</si>
  <si>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</si>
  <si>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</si>
  <si>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</si>
  <si>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</si>
  <si>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</si>
  <si>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</si>
  <si>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</si>
  <si>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</si>
  <si>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</si>
  <si>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</si>
  <si>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</si>
  <si>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</si>
  <si>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</si>
  <si>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</si>
  <si>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</si>
  <si>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</si>
  <si>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</si>
  <si>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</si>
  <si>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</si>
  <si>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</si>
  <si>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</si>
  <si>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</si>
  <si>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</si>
  <si>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</si>
  <si>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</si>
  <si>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</si>
  <si>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</si>
  <si>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</si>
  <si>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</si>
  <si>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</si>
  <si>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</si>
  <si>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</si>
  <si>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</si>
  <si>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</si>
  <si>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</si>
  <si>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</si>
  <si>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</si>
  <si>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</si>
  <si>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</si>
  <si>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</si>
  <si>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</si>
  <si>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</si>
  <si>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</si>
  <si>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</si>
  <si>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</si>
  <si>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</si>
  <si>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</si>
  <si>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</si>
  <si>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</si>
  <si>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</si>
  <si>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</si>
  <si>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</si>
  <si>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</si>
  <si>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</si>
  <si>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</si>
  <si>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</si>
  <si>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</si>
  <si>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</si>
  <si>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</si>
  <si>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</si>
  <si>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</si>
  <si>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</si>
  <si>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</si>
  <si>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</si>
  <si>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</si>
  <si>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</si>
  <si>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</si>
  <si>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</si>
  <si>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</si>
  <si>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</si>
  <si>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</si>
  <si>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</si>
  <si>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</si>
  <si>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</si>
  <si>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</si>
  <si>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</si>
  <si>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</si>
  <si>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</si>
  <si>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</si>
  <si>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</si>
  <si>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</si>
  <si>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</si>
  <si>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</si>
  <si>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</si>
  <si>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</si>
  <si>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</si>
  <si>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</si>
  <si>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</si>
  <si>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</si>
  <si>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</si>
  <si>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</si>
  <si>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</si>
  <si>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</si>
  <si>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</si>
  <si>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</si>
  <si>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</si>
  <si>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</si>
  <si>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</si>
  <si>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</si>
  <si>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</si>
  <si>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</si>
  <si>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</si>
  <si>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</si>
  <si>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</si>
  <si>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</si>
  <si>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</si>
  <si>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</si>
  <si>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</si>
  <si>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</si>
  <si>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</si>
  <si>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</si>
  <si>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</si>
  <si>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</si>
  <si>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</si>
  <si>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</si>
  <si>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</si>
  <si>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</si>
  <si>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</si>
  <si>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</si>
  <si>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</si>
  <si>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</si>
  <si>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</si>
  <si>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</si>
  <si>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</si>
  <si>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</si>
  <si>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</si>
  <si>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</si>
  <si>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</si>
  <si>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</si>
  <si>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</si>
  <si>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</si>
  <si>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</si>
  <si>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</si>
  <si>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</si>
  <si>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</si>
  <si>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</si>
  <si>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</si>
  <si>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</si>
  <si>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</si>
  <si>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</si>
  <si>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</si>
  <si>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</si>
  <si>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</si>
  <si>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</si>
  <si>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</si>
  <si>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</si>
  <si>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</si>
  <si>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</si>
  <si>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</si>
  <si>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</si>
  <si>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</si>
  <si>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</si>
  <si>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</si>
  <si>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</si>
  <si>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</si>
  <si>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</si>
  <si>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</si>
  <si>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</si>
  <si>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</si>
  <si>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</si>
  <si>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</si>
  <si>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</si>
  <si>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</si>
  <si>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</si>
  <si>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</si>
  <si>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</si>
  <si>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</si>
  <si>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</si>
  <si>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</si>
  <si>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</si>
  <si>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</si>
  <si>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</si>
  <si>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</si>
  <si>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</si>
  <si>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</si>
  <si>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</si>
  <si>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</si>
  <si>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</si>
  <si>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</si>
  <si>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</si>
  <si>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</si>
  <si>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</si>
  <si>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</si>
  <si>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</si>
  <si>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</si>
  <si>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</si>
  <si>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</si>
  <si>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</si>
  <si>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</si>
  <si>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</si>
  <si>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</si>
  <si>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</si>
  <si>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</si>
  <si>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</si>
  <si>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</si>
  <si>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</si>
  <si>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</si>
  <si>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</si>
  <si>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</si>
  <si>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</si>
  <si>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</si>
  <si>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</si>
  <si>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</si>
  <si>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</si>
  <si>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</si>
  <si>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</si>
  <si>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</si>
  <si>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</si>
  <si>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</si>
  <si>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</si>
  <si>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</si>
  <si>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</si>
  <si>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</si>
  <si>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</si>
  <si>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</si>
  <si>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</si>
  <si>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</si>
  <si>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</si>
  <si>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</si>
  <si>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</si>
  <si>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</si>
  <si>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</si>
  <si>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</si>
  <si>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</si>
  <si>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</si>
  <si>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</si>
  <si>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</si>
  <si>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</si>
  <si>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</si>
  <si>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</si>
  <si>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</si>
  <si>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</si>
  <si>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</si>
  <si>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</si>
  <si>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</si>
  <si>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</si>
  <si>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</si>
  <si>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</si>
  <si>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</si>
  <si>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</si>
  <si>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</si>
  <si>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</si>
  <si>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</si>
  <si>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</si>
  <si>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</si>
  <si>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</si>
  <si>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</si>
  <si>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</si>
  <si>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</si>
  <si>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</si>
  <si>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</si>
  <si>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</si>
  <si>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</si>
  <si>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</si>
  <si>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</si>
  <si>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</si>
  <si>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</si>
  <si>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</si>
  <si>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</si>
  <si>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</si>
  <si>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</si>
  <si>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</si>
  <si>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</si>
  <si>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</si>
  <si>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</si>
  <si>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</si>
  <si>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</si>
  <si>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</si>
  <si>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</si>
  <si>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</si>
  <si>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</si>
  <si>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</si>
  <si>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</si>
  <si>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</si>
  <si>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</si>
  <si>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</si>
  <si>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</si>
  <si>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</si>
  <si>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</si>
  <si>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</si>
  <si>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</si>
  <si>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</si>
  <si>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</si>
  <si>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</si>
  <si>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</si>
  <si>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</si>
  <si>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</si>
  <si>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</si>
  <si>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</si>
  <si>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</si>
  <si>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</si>
  <si>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</si>
  <si>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</si>
  <si>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</si>
  <si>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</si>
  <si>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</si>
  <si>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</si>
  <si>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</si>
  <si>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</si>
  <si>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</si>
  <si>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</si>
  <si>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</si>
  <si>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</si>
  <si>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</si>
  <si>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</si>
  <si>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</si>
  <si>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</si>
  <si>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</si>
  <si>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</si>
  <si>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</si>
  <si>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</si>
  <si>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</si>
  <si>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</si>
  <si>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</si>
  <si>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</si>
  <si>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</si>
  <si>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</si>
  <si>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</si>
  <si>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</si>
  <si>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</si>
  <si>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</si>
  <si>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</si>
  <si>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</si>
  <si>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</si>
  <si>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</si>
  <si>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</si>
  <si>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</si>
  <si>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</si>
  <si>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</si>
  <si>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</si>
  <si>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</si>
  <si>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</si>
  <si>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</si>
  <si>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</si>
  <si>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</si>
  <si>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</si>
  <si>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</si>
  <si>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</si>
  <si>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</si>
  <si>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</si>
  <si>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</si>
  <si>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</si>
  <si>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</si>
  <si>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</si>
  <si>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</si>
  <si>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</si>
  <si>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</si>
  <si>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</si>
  <si>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</si>
  <si>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</si>
  <si>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</si>
  <si>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</si>
  <si>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</si>
  <si>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</si>
  <si>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</si>
  <si>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</si>
  <si>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</si>
  <si>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</si>
  <si>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</si>
  <si>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</si>
  <si>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</si>
  <si>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</si>
  <si>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</si>
  <si>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</si>
  <si>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</si>
  <si>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</si>
  <si>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</si>
  <si>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</si>
  <si>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</si>
  <si>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</si>
  <si>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</si>
  <si>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</si>
  <si>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</si>
  <si>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</si>
  <si>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</si>
  <si>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</si>
  <si>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</si>
  <si>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</si>
  <si>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</si>
  <si>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</si>
  <si>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</si>
  <si>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</si>
  <si>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</si>
  <si>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</si>
  <si>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</si>
  <si>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</si>
  <si>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</si>
  <si>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</si>
  <si>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</si>
  <si>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</si>
  <si>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</si>
  <si>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</si>
  <si>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</si>
  <si>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</si>
  <si>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</si>
  <si>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</si>
  <si>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</si>
  <si>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</si>
  <si>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</si>
  <si>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</si>
  <si>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</si>
  <si>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</si>
  <si>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</si>
  <si>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</si>
  <si>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</si>
  <si>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</si>
  <si>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</si>
  <si>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</si>
  <si>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</si>
  <si>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</si>
  <si>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</si>
  <si>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</si>
  <si>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</si>
  <si>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</si>
  <si>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</si>
  <si>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</si>
  <si>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</si>
  <si>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</si>
  <si>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</si>
  <si>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</si>
  <si>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</si>
  <si>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</si>
  <si>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</si>
  <si>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</si>
  <si>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</si>
  <si>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</si>
  <si>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</si>
  <si>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</si>
  <si>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</si>
  <si>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</si>
  <si>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</si>
  <si>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</si>
  <si>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</si>
  <si>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</si>
  <si>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</si>
  <si>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</si>
  <si>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</si>
  <si>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</si>
  <si>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</si>
  <si>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</si>
  <si>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</si>
  <si>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</si>
  <si>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</si>
  <si>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</si>
  <si>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</si>
  <si>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</si>
  <si>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</si>
  <si>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</si>
  <si>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</si>
  <si>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</si>
  <si>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</si>
  <si>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</si>
  <si>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</si>
  <si>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</si>
  <si>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</si>
  <si>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</si>
  <si>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</si>
  <si>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</si>
  <si>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</si>
  <si>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</si>
  <si>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</si>
  <si>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</si>
  <si>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</si>
  <si>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</si>
  <si>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</si>
  <si>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</si>
  <si>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</si>
  <si>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</si>
  <si>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</si>
  <si>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</si>
  <si>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</si>
  <si>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</si>
  <si>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</si>
  <si>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</si>
  <si>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</si>
  <si>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</si>
  <si>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</si>
  <si>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</si>
  <si>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</si>
  <si>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</si>
  <si>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</si>
  <si>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</si>
  <si>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</si>
  <si>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</si>
  <si>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</si>
  <si>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</si>
  <si>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</si>
  <si>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</si>
  <si>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</si>
  <si>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</si>
  <si>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</si>
  <si>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</si>
  <si>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</si>
  <si>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</si>
  <si>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</si>
  <si>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</si>
  <si>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</si>
  <si>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</si>
  <si>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</si>
  <si>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</si>
  <si>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</si>
  <si>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</si>
  <si>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</si>
  <si>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</si>
  <si>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</si>
  <si>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</si>
  <si>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</si>
  <si>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</si>
  <si>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</si>
  <si>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</si>
  <si>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</si>
  <si>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</si>
  <si>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</si>
  <si>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</si>
  <si>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</si>
  <si>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</si>
  <si>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</si>
  <si>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</si>
  <si>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</si>
  <si>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</si>
  <si>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</si>
  <si>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</si>
  <si>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</si>
  <si>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</si>
  <si>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</si>
  <si>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</si>
  <si>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</si>
  <si>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</si>
  <si>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</si>
  <si>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</si>
  <si>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</si>
  <si>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</si>
  <si>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</si>
  <si>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</si>
  <si>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</si>
  <si>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</si>
  <si>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</si>
  <si>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</si>
  <si>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</si>
  <si>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</si>
  <si>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</si>
  <si>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</si>
  <si>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</si>
  <si>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</si>
  <si>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</si>
  <si>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</si>
  <si>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</si>
  <si>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</si>
  <si>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</si>
  <si>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</si>
  <si>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</si>
  <si>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</si>
  <si>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</si>
  <si>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</si>
  <si>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</si>
  <si>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</si>
  <si>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</si>
  <si>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</si>
  <si>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</si>
  <si>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</si>
  <si>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</si>
  <si>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</si>
  <si>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</si>
  <si>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</si>
  <si>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</si>
  <si>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</si>
  <si>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</si>
  <si>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</si>
  <si>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</si>
  <si>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</si>
  <si>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</si>
  <si>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</si>
  <si>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</si>
  <si>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</si>
  <si>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</si>
  <si>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</si>
  <si>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</si>
  <si>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</si>
  <si>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</si>
  <si>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</si>
  <si>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</si>
  <si>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</si>
  <si>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</si>
  <si>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</si>
  <si>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</si>
  <si>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</si>
  <si>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</si>
  <si>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</si>
  <si>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</si>
  <si>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</si>
  <si>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</si>
  <si>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</si>
  <si>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</si>
  <si>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</si>
  <si>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</si>
  <si>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</si>
  <si>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</si>
  <si>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</si>
  <si>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</si>
  <si>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</si>
  <si>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</si>
  <si>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</si>
  <si>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</si>
  <si>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</si>
  <si>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</si>
  <si>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</si>
  <si>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</si>
  <si>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</si>
  <si>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</si>
  <si>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</si>
  <si>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</si>
  <si>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</si>
  <si>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</si>
  <si>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</si>
  <si>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</si>
  <si>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</si>
  <si>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</si>
  <si>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</si>
  <si>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</si>
  <si>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</si>
  <si>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</si>
  <si>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</si>
  <si>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</si>
  <si>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</si>
  <si>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</si>
  <si>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</si>
  <si>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</si>
  <si>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</si>
  <si>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</si>
  <si>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</si>
  <si>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</si>
  <si>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</si>
  <si>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</si>
  <si>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</si>
  <si>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</si>
  <si>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</si>
  <si>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</si>
  <si>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</si>
  <si>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</si>
  <si>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</si>
  <si>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</si>
  <si>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</si>
  <si>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</si>
  <si>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</si>
  <si>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</si>
  <si>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</si>
  <si>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</si>
  <si>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</si>
  <si>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</si>
  <si>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</si>
  <si>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</si>
  <si>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</si>
  <si>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</si>
  <si>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</si>
  <si>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</si>
  <si>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</si>
  <si>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</si>
  <si>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</si>
  <si>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</si>
  <si>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</si>
  <si>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</si>
  <si>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</si>
  <si>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</si>
  <si>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</si>
  <si>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</si>
  <si>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</si>
  <si>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</si>
  <si>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</si>
  <si>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</si>
  <si>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</si>
  <si>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</si>
  <si>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</si>
  <si>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</si>
  <si>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</si>
  <si>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</si>
  <si>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</si>
  <si>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</si>
  <si>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</si>
  <si>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</si>
  <si>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</si>
  <si>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</si>
  <si>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</si>
  <si>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</si>
  <si>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</si>
  <si>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</si>
  <si>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</si>
  <si>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</si>
  <si>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</si>
  <si>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</si>
  <si>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</si>
  <si>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</si>
  <si>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</si>
  <si>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</si>
  <si>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</si>
  <si>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</si>
  <si>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</si>
  <si>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</si>
  <si>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</si>
  <si>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</si>
  <si>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</si>
  <si>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</si>
  <si>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</si>
  <si>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</si>
  <si>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</si>
  <si>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</si>
  <si>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</si>
  <si>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</si>
  <si>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</si>
  <si>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</si>
  <si>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</si>
  <si>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</si>
  <si>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</si>
  <si>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</si>
  <si>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</si>
  <si>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</si>
  <si>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</si>
  <si>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</si>
  <si>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</si>
  <si>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</si>
  <si>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</si>
  <si>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</si>
  <si>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</si>
  <si>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</si>
  <si>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</si>
  <si>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</si>
  <si>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</si>
  <si>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</si>
  <si>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</si>
  <si>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</si>
  <si>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</si>
  <si>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</si>
  <si>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</si>
  <si>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</si>
  <si>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</si>
  <si>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</si>
  <si>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</si>
  <si>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</si>
  <si>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</si>
  <si>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</si>
  <si>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</si>
  <si>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</si>
  <si>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</si>
  <si>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</si>
  <si>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</si>
  <si>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</si>
  <si>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</si>
  <si>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</si>
  <si>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</si>
  <si>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</si>
  <si>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</si>
  <si>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</si>
  <si>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</si>
  <si>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</si>
  <si>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</si>
  <si>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</si>
  <si>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</si>
  <si>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</si>
  <si>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</si>
  <si>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</si>
  <si>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</si>
  <si>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</si>
  <si>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</si>
  <si>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</si>
  <si>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</si>
  <si>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</si>
  <si>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</si>
  <si>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</si>
  <si>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</si>
  <si>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</si>
  <si>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</si>
  <si>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</si>
  <si>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</si>
  <si>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</si>
  <si>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</si>
  <si>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</si>
  <si>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</si>
  <si>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</si>
  <si>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</si>
  <si>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</si>
  <si>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</si>
  <si>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</si>
  <si>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</si>
  <si>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</si>
  <si>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</si>
  <si>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</si>
  <si>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</si>
  <si>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</si>
  <si>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</si>
  <si>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</si>
  <si>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</si>
  <si>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</si>
  <si>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</si>
  <si>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</si>
  <si>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</si>
  <si>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</si>
  <si>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</si>
  <si>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</si>
  <si>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</si>
  <si>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</si>
  <si>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</si>
  <si>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</si>
  <si>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</si>
  <si>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</si>
  <si>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</si>
  <si>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</si>
  <si>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</si>
  <si>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</si>
  <si>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</si>
  <si>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</si>
  <si>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</si>
  <si>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</si>
  <si>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</si>
  <si>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</si>
  <si>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</si>
  <si>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</si>
  <si>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</si>
  <si>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</si>
  <si>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</si>
  <si>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</si>
  <si>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</si>
  <si>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</si>
  <si>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</si>
  <si>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</si>
  <si>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</si>
  <si>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</si>
  <si>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</si>
  <si>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</si>
  <si>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</si>
  <si>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</si>
  <si>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</si>
  <si>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</si>
  <si>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</si>
  <si>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</si>
  <si>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</si>
  <si>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</si>
  <si>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</si>
  <si>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</si>
  <si>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</si>
  <si>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</si>
  <si>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</si>
  <si>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</si>
  <si>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</si>
  <si>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</si>
  <si>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</si>
  <si>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</si>
  <si>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</si>
  <si>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</si>
  <si>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</si>
  <si>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</si>
  <si>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</si>
  <si>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</si>
  <si>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</si>
  <si>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</si>
  <si>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</si>
  <si>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</si>
  <si>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</si>
  <si>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</si>
  <si>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</si>
  <si>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</si>
  <si>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</si>
  <si>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</si>
  <si>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</si>
  <si>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</si>
  <si>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</si>
  <si>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</si>
  <si>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</si>
  <si>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</si>
  <si>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</si>
  <si>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</si>
  <si>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</si>
  <si>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</si>
  <si>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</si>
  <si>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</si>
  <si>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</si>
  <si>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</si>
  <si>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</si>
  <si>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</si>
  <si>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</si>
  <si>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</si>
  <si>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</si>
  <si>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</si>
  <si>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</si>
  <si>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</si>
  <si>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</si>
  <si>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</si>
  <si>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</si>
  <si>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</si>
  <si>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</si>
  <si>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</si>
  <si>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</si>
  <si>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</si>
  <si>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</si>
  <si>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</si>
  <si>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</si>
  <si>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</si>
  <si>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</si>
  <si>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</si>
  <si>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</si>
  <si>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</si>
  <si>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</si>
  <si>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</si>
  <si>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</si>
  <si>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</si>
  <si>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</si>
  <si>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</si>
  <si>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</si>
  <si>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</si>
  <si>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</si>
  <si>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</si>
  <si>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</si>
  <si>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</si>
  <si>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</si>
  <si>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</si>
  <si>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</si>
  <si>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</si>
  <si>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</si>
  <si>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</si>
  <si>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</si>
  <si>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</si>
  <si>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</si>
  <si>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</si>
  <si>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</si>
  <si>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</si>
  <si>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</si>
  <si>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</si>
  <si>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</si>
  <si>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</si>
  <si>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</si>
  <si>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</si>
  <si>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</si>
  <si>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</si>
  <si>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</si>
  <si>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</si>
  <si>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</si>
  <si>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</si>
  <si>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</si>
  <si>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</si>
  <si>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</si>
  <si>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</si>
  <si>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</si>
  <si>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</si>
  <si>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</si>
  <si>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</si>
  <si>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</si>
  <si>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</si>
  <si>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</si>
  <si>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</si>
  <si>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</si>
  <si>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</si>
  <si>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</si>
  <si>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</si>
  <si>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</si>
  <si>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</si>
  <si>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</si>
  <si>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</si>
  <si>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</si>
  <si>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</si>
  <si>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</si>
  <si>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</si>
  <si>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</si>
  <si>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</si>
  <si>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</si>
  <si>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</si>
  <si>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</si>
  <si>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</si>
  <si>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</si>
  <si>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</si>
  <si>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</si>
  <si>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</si>
  <si>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</si>
  <si>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</si>
  <si>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</si>
  <si>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</si>
  <si>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</si>
  <si>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</si>
  <si>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</si>
  <si>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</si>
  <si>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</si>
  <si>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</si>
  <si>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</si>
  <si>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</si>
  <si>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</si>
  <si>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</si>
  <si>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</si>
  <si>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</si>
  <si>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</si>
  <si>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</si>
  <si>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</si>
  <si>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</si>
  <si>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</si>
  <si>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</si>
  <si>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</si>
  <si>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</si>
  <si>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</si>
  <si>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</si>
  <si>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</si>
  <si>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</si>
  <si>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</si>
  <si>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</si>
  <si>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</si>
  <si>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</si>
  <si>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</si>
  <si>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</si>
  <si>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</si>
  <si>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</si>
  <si>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</si>
  <si>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</si>
  <si>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</si>
  <si>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</si>
  <si>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</si>
  <si>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</si>
  <si>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</si>
  <si>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</si>
  <si>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</si>
  <si>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</si>
  <si>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</si>
  <si>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</si>
  <si>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</si>
  <si>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</si>
  <si>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</si>
  <si>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</si>
  <si>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</si>
  <si>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</si>
  <si>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</si>
  <si>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</si>
  <si>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</si>
  <si>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</si>
  <si>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</si>
  <si>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</si>
  <si>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</si>
  <si>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</si>
  <si>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</si>
  <si>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</si>
  <si>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</si>
  <si>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</si>
  <si>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</si>
  <si>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</si>
  <si>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</si>
  <si>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</si>
  <si>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</si>
  <si>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</si>
  <si>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</si>
  <si>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</si>
  <si>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</si>
  <si>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</si>
  <si>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</si>
  <si>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</si>
  <si>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</si>
  <si>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</si>
  <si>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</si>
  <si>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</si>
  <si>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</si>
  <si>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</si>
  <si>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</si>
  <si>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</si>
  <si>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</si>
  <si>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</si>
  <si>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</si>
  <si>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</si>
  <si>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</si>
  <si>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</si>
  <si>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</si>
  <si>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</si>
  <si>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</si>
  <si>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</si>
  <si>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</si>
  <si>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</si>
  <si>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</si>
  <si>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</si>
  <si>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</si>
  <si>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</si>
  <si>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</si>
  <si>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</si>
  <si>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</si>
  <si>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</si>
  <si>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</si>
  <si>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</si>
  <si>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</si>
  <si>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</si>
  <si>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</si>
  <si>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</si>
  <si>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</si>
  <si>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</si>
  <si>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</si>
  <si>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</si>
  <si>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</si>
  <si>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</si>
  <si>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</si>
  <si>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</si>
  <si>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</si>
  <si>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</si>
  <si>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</si>
  <si>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</si>
  <si>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</si>
  <si>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</si>
  <si>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</si>
  <si>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</si>
  <si>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</si>
  <si>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</si>
  <si>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</si>
  <si>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</si>
  <si>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</si>
  <si>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</si>
  <si>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</si>
  <si>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</si>
  <si>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</si>
  <si>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</si>
  <si>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</si>
  <si>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</si>
  <si>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</si>
  <si>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</si>
  <si>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</si>
  <si>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</si>
  <si>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</si>
  <si>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</si>
  <si>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</si>
  <si>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</si>
  <si>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</si>
  <si>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</si>
  <si>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</si>
  <si>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</si>
  <si>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</si>
  <si>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</si>
  <si>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</si>
  <si>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</si>
  <si>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</si>
  <si>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</si>
  <si>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</si>
  <si>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</si>
  <si>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</si>
  <si>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</si>
  <si>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</si>
  <si>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</si>
  <si>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</si>
  <si>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</si>
  <si>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</si>
  <si>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</si>
  <si>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</si>
  <si>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</si>
  <si>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</si>
  <si>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</si>
  <si>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</si>
  <si>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</si>
  <si>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</si>
  <si>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</si>
  <si>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</si>
  <si>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</si>
  <si>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</si>
  <si>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</si>
  <si>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</si>
  <si>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</si>
  <si>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</si>
  <si>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</si>
  <si>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</si>
  <si>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</si>
  <si>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</si>
  <si>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</si>
  <si>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</si>
  <si>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</si>
  <si>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</si>
  <si>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</si>
  <si>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</si>
  <si>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</si>
  <si>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</si>
  <si>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</si>
  <si>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</si>
  <si>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</si>
  <si>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</si>
  <si>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</si>
  <si>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</si>
  <si>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</si>
  <si>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</si>
  <si>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</si>
  <si>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</si>
  <si>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</si>
  <si>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</si>
  <si>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</si>
  <si>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</si>
  <si>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</si>
  <si>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</si>
  <si>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</si>
  <si>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</si>
  <si>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</si>
  <si>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</si>
  <si>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</si>
  <si>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</si>
  <si>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</si>
  <si>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</si>
  <si>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</si>
  <si>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</si>
  <si>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</si>
  <si>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</si>
  <si>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</si>
  <si>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</si>
  <si>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</si>
  <si>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</si>
  <si>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</si>
  <si>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</si>
  <si>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</si>
  <si>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</si>
  <si>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</si>
  <si>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</si>
  <si>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</si>
  <si>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</si>
  <si>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</si>
  <si>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</si>
  <si>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</si>
  <si>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</si>
  <si>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</si>
  <si>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</si>
  <si>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</si>
  <si>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</si>
  <si>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</si>
  <si>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</si>
  <si>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</si>
  <si>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</si>
  <si>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</si>
  <si>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</si>
  <si>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</si>
  <si>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</si>
  <si>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</si>
  <si>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</si>
  <si>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</si>
  <si>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</si>
  <si>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</si>
  <si>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</si>
  <si>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</si>
  <si>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</si>
  <si>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</si>
  <si>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</si>
  <si>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</si>
  <si>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</si>
  <si>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</si>
  <si>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</si>
  <si>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</si>
  <si>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</si>
  <si>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</si>
  <si>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</si>
  <si>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</si>
  <si>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</si>
  <si>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</si>
  <si>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</si>
  <si>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</si>
  <si>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</si>
  <si>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</si>
  <si>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</si>
  <si>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</si>
  <si>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</si>
  <si>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</si>
  <si>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</si>
  <si>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</si>
  <si>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</si>
  <si>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</si>
  <si>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</si>
  <si>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</si>
  <si>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</si>
  <si>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</si>
  <si>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</si>
  <si>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</si>
  <si>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</si>
  <si>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</si>
  <si>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</si>
  <si>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</si>
  <si>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</si>
  <si>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</si>
  <si>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</si>
  <si>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</si>
  <si>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</si>
  <si>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</si>
  <si>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</si>
  <si>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</si>
  <si>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</si>
  <si>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</si>
  <si>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</si>
  <si>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</si>
  <si>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</si>
  <si>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</si>
  <si>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</si>
  <si>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</si>
  <si>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</si>
  <si>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</si>
  <si>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</si>
  <si>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</si>
  <si>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</si>
  <si>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</si>
  <si>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</si>
  <si>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</si>
  <si>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</si>
  <si>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</si>
  <si>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</si>
  <si>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</si>
  <si>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</si>
  <si>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</si>
  <si>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</si>
  <si>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</si>
  <si>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</si>
  <si>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</si>
  <si>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</si>
  <si>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</si>
  <si>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</si>
  <si>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</si>
  <si>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</si>
  <si>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</si>
  <si>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</si>
  <si>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</si>
  <si>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</si>
  <si>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</si>
  <si>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</si>
  <si>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</si>
  <si>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</si>
  <si>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</si>
  <si>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</si>
  <si>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</si>
  <si>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</si>
  <si>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</si>
  <si>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</si>
  <si>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</si>
  <si>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</si>
  <si>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</si>
  <si>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</si>
  <si>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</si>
  <si>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</si>
  <si>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</si>
  <si>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</si>
  <si>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</si>
  <si>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</si>
  <si>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</si>
  <si>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</si>
  <si>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</si>
  <si>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</si>
  <si>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</si>
  <si>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</si>
  <si>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</si>
  <si>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</si>
  <si>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</si>
  <si>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</si>
  <si>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</si>
  <si>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</si>
  <si>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</si>
  <si>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</si>
  <si>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</si>
  <si>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</si>
  <si>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</si>
  <si>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</si>
  <si>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</si>
  <si>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</si>
  <si>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</si>
  <si>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</si>
  <si>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</si>
  <si>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</si>
  <si>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</si>
  <si>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</si>
  <si>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</si>
  <si>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</si>
  <si>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</si>
  <si>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</si>
  <si>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</si>
  <si>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</si>
  <si>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</si>
  <si>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</si>
  <si>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</si>
  <si>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</si>
  <si>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</si>
  <si>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</si>
  <si>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</si>
  <si>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</si>
  <si>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</si>
  <si>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</si>
  <si>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</si>
  <si>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</si>
  <si>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</si>
  <si>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</si>
  <si>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</si>
  <si>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</si>
  <si>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</si>
  <si>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</si>
  <si>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</si>
  <si>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</si>
  <si>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</si>
  <si>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</si>
  <si>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</si>
  <si>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</si>
  <si>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</si>
  <si>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</si>
  <si>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</si>
  <si>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</si>
  <si>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</si>
  <si>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</si>
  <si>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</si>
  <si>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</si>
  <si>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</si>
  <si>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</si>
  <si>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</si>
  <si>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</si>
  <si>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</si>
  <si>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</si>
  <si>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</si>
  <si>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</si>
  <si>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</si>
  <si>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</si>
  <si>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</si>
  <si>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</si>
  <si>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</si>
  <si>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</si>
  <si>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</si>
  <si>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</si>
  <si>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</si>
  <si>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</si>
  <si>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</si>
  <si>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</si>
  <si>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</si>
  <si>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</si>
  <si>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</si>
  <si>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</si>
  <si>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</si>
  <si>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</si>
  <si>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</si>
  <si>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</si>
  <si>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</si>
  <si>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</si>
  <si>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</si>
  <si>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</si>
  <si>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</si>
  <si>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</si>
  <si>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</si>
  <si>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</si>
  <si>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</si>
  <si>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</si>
  <si>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</si>
  <si>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</si>
  <si>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</si>
  <si>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</si>
  <si>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</si>
  <si>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</si>
  <si>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</si>
  <si>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</si>
  <si>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</si>
  <si>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</si>
  <si>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</si>
  <si>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</si>
  <si>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</si>
  <si>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</si>
  <si>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</si>
  <si>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</si>
  <si>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</si>
  <si>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</si>
  <si>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</si>
  <si>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</si>
  <si>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</si>
  <si>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</si>
  <si>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</si>
  <si>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</si>
  <si>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</si>
  <si>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</si>
  <si>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</si>
  <si>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</si>
  <si>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</si>
  <si>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</si>
  <si>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</si>
  <si>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</si>
  <si>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</si>
  <si>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</si>
  <si>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</si>
  <si>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</si>
  <si>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</si>
  <si>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</si>
  <si>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</si>
  <si>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</si>
  <si>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</si>
  <si>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</si>
  <si>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</si>
  <si>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</si>
  <si>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</si>
  <si>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</si>
  <si>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</si>
  <si>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</si>
  <si>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</si>
  <si>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</si>
  <si>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</si>
  <si>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</si>
  <si>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</si>
  <si>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</si>
  <si>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</si>
  <si>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</si>
  <si>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</si>
  <si>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</si>
  <si>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</si>
  <si>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</si>
  <si>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</si>
  <si>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</si>
  <si>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</si>
  <si>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</si>
  <si>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</si>
  <si>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</si>
  <si>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</si>
  <si>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</si>
  <si>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</si>
  <si>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</si>
  <si>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</si>
  <si>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</si>
  <si>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</si>
  <si>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</si>
  <si>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</si>
  <si>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</si>
  <si>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</si>
  <si>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</si>
  <si>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</si>
  <si>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</si>
  <si>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</si>
  <si>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</si>
  <si>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</si>
  <si>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</si>
  <si>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</si>
  <si>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</si>
  <si>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</si>
  <si>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</si>
  <si>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</si>
  <si>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</si>
  <si>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</si>
  <si>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</si>
  <si>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</si>
  <si>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</si>
  <si>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</si>
  <si>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</si>
  <si>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</si>
  <si>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</si>
  <si>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</si>
  <si>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</si>
  <si>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</si>
  <si>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</si>
  <si>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</si>
  <si>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</si>
  <si>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</si>
  <si>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</si>
  <si>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</si>
  <si>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</si>
  <si>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</si>
  <si>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</si>
  <si>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</si>
  <si>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</si>
  <si>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</si>
  <si>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</si>
  <si>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</si>
  <si>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</si>
  <si>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</si>
  <si>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</si>
  <si>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</si>
  <si>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</si>
  <si>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</si>
  <si>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</si>
  <si>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</si>
  <si>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</si>
  <si>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</si>
  <si>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</si>
  <si>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</si>
  <si>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</si>
  <si>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</si>
  <si>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</si>
  <si>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</si>
  <si>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</si>
  <si>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</si>
  <si>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</si>
  <si>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</si>
  <si>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</si>
  <si>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</si>
  <si>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</si>
  <si>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</si>
  <si>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</si>
  <si>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</si>
  <si>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</si>
  <si>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</si>
  <si>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</si>
  <si>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</si>
  <si>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</si>
  <si>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</si>
  <si>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</si>
  <si>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</si>
  <si>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</si>
  <si>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</si>
  <si>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</si>
  <si>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</si>
  <si>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</si>
  <si>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</si>
  <si>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</si>
  <si>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</si>
  <si>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</si>
  <si>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</si>
  <si>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</si>
  <si>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</si>
  <si>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</si>
  <si>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</si>
  <si>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</si>
  <si>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</si>
  <si>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</si>
  <si>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</si>
  <si>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</si>
  <si>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</si>
  <si>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</si>
  <si>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</si>
  <si>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</si>
  <si>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</si>
  <si>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</si>
  <si>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</si>
  <si>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</si>
  <si>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</si>
  <si>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</si>
  <si>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</si>
  <si>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</si>
  <si>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</si>
  <si>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</si>
  <si>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</si>
  <si>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</si>
  <si>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</si>
  <si>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</si>
  <si>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</si>
  <si>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</si>
  <si>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</si>
  <si>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</si>
  <si>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</si>
  <si>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</si>
  <si>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</si>
  <si>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</si>
  <si>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</si>
  <si>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</si>
  <si>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</si>
  <si>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</si>
  <si>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</si>
  <si>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</si>
  <si>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</si>
  <si>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</si>
  <si>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</si>
  <si>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</si>
  <si>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</si>
  <si>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</si>
  <si>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</si>
  <si>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</si>
  <si>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</si>
  <si>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</si>
  <si>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</si>
  <si>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</si>
  <si>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</si>
  <si>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</si>
  <si>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</si>
  <si>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</si>
  <si>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</si>
  <si>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</si>
  <si>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</si>
  <si>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</si>
  <si>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</si>
  <si>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</si>
  <si>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</si>
  <si>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</si>
  <si>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</si>
  <si>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</si>
  <si>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</si>
  <si>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</si>
  <si>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</si>
  <si>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</si>
  <si>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</si>
  <si>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</si>
  <si>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</si>
  <si>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</si>
  <si>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</si>
  <si>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</si>
  <si>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</si>
  <si>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</si>
  <si>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</si>
  <si>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</si>
  <si>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</si>
  <si>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</si>
  <si>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</si>
  <si>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</si>
  <si>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</si>
  <si>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</si>
  <si>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</si>
  <si>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</si>
  <si>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</si>
  <si>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</si>
  <si>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</si>
  <si>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</si>
  <si>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</si>
  <si>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</si>
  <si>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</si>
  <si>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</si>
  <si>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</si>
  <si>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</si>
  <si>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</si>
  <si>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</si>
  <si>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</si>
  <si>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</si>
  <si>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</si>
  <si>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</si>
  <si>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</si>
  <si>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</si>
  <si>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</si>
  <si>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</si>
  <si>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</si>
  <si>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</si>
  <si>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</si>
  <si>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</si>
  <si>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</si>
  <si>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</si>
  <si>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</si>
  <si>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</si>
  <si>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</si>
  <si>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</si>
  <si>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</si>
  <si>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</si>
  <si>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</si>
  <si>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</si>
  <si>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</si>
  <si>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</si>
  <si>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</si>
  <si>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</si>
  <si>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</si>
  <si>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</si>
  <si>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</si>
  <si>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</si>
  <si>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</si>
  <si>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</si>
  <si>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</si>
  <si>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</si>
  <si>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</si>
  <si>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</si>
  <si>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</si>
  <si>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</si>
  <si>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</si>
  <si>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</si>
  <si>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</si>
  <si>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</si>
  <si>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</si>
  <si>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</si>
  <si>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</si>
  <si>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</si>
  <si>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</si>
  <si>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</si>
  <si>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</si>
  <si>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</si>
  <si>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</si>
  <si>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</si>
  <si>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</si>
  <si>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</si>
  <si>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</si>
  <si>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</si>
  <si>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</si>
  <si>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</si>
  <si>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</si>
  <si>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</si>
  <si>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</si>
  <si>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</si>
  <si>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</si>
  <si>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</si>
  <si>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</si>
  <si>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</si>
  <si>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</si>
  <si>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</si>
  <si>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</si>
  <si>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</si>
  <si>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</si>
  <si>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</si>
  <si>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</si>
  <si>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</si>
  <si>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</si>
  <si>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</si>
  <si>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</si>
  <si>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</si>
  <si>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</si>
  <si>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</si>
  <si>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</si>
  <si>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</si>
  <si>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</si>
  <si>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</si>
  <si>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</si>
  <si>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</si>
  <si>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</si>
  <si>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</si>
  <si>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</si>
  <si>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</si>
  <si>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</si>
  <si>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</si>
  <si>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</si>
  <si>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</si>
  <si>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</si>
  <si>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</si>
  <si>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</si>
  <si>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</si>
  <si>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</si>
  <si>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</si>
  <si>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</si>
  <si>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</si>
  <si>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</si>
  <si>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</si>
  <si>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</si>
  <si>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</si>
  <si>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</si>
  <si>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</si>
  <si>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</si>
  <si>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</si>
  <si>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</si>
  <si>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</si>
  <si>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</si>
  <si>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</si>
  <si>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</si>
  <si>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</si>
  <si>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</si>
  <si>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</si>
  <si>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</si>
  <si>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</si>
  <si>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</si>
  <si>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</si>
  <si>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</si>
  <si>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</si>
  <si>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</si>
  <si>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</si>
  <si>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</si>
  <si>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</si>
  <si>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</si>
  <si>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</si>
  <si>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</si>
  <si>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</si>
  <si>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</si>
  <si>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</si>
  <si>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</si>
  <si>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</si>
  <si>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</si>
  <si>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</si>
  <si>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</si>
  <si>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</si>
  <si>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</si>
  <si>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</si>
  <si>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</si>
  <si>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</si>
  <si>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</si>
  <si>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</si>
  <si>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</si>
  <si>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</si>
  <si>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</si>
  <si>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</si>
  <si>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</si>
  <si>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</si>
  <si>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</si>
  <si>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</si>
  <si>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</si>
  <si>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</si>
  <si>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</si>
  <si>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</si>
  <si>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</si>
  <si>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</si>
  <si>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</si>
  <si>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</si>
  <si>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</si>
  <si>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</si>
  <si>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</si>
  <si>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</si>
  <si>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</si>
  <si>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</si>
  <si>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</si>
  <si>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</si>
  <si>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</si>
  <si>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</si>
  <si>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</si>
  <si>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</si>
  <si>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</si>
  <si>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</si>
  <si>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</si>
  <si>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</si>
  <si>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</si>
  <si>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</si>
  <si>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</si>
  <si>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</si>
  <si>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</si>
  <si>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</si>
  <si>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</si>
  <si>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</si>
  <si>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</si>
  <si>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</si>
  <si>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</si>
  <si>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</si>
  <si>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</si>
  <si>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</si>
  <si>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</si>
  <si>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</si>
  <si>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</si>
  <si>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</si>
  <si>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</si>
  <si>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</si>
  <si>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</si>
  <si>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</si>
  <si>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</si>
  <si>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</si>
  <si>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</si>
  <si>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</si>
  <si>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</si>
  <si>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</si>
  <si>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</si>
  <si>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</si>
  <si>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</si>
  <si>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</si>
  <si>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</si>
  <si>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</si>
  <si>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</si>
  <si>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</si>
  <si>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</si>
  <si>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</si>
  <si>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</si>
  <si>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</si>
  <si>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</si>
  <si>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</si>
  <si>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</si>
  <si>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</si>
  <si>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</si>
  <si>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</si>
  <si>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</si>
  <si>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</si>
  <si>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</si>
  <si>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</si>
  <si>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</si>
  <si>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</si>
  <si>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</si>
  <si>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</si>
  <si>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</si>
  <si>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</si>
  <si>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</si>
  <si>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</si>
  <si>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</si>
  <si>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</si>
  <si>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</si>
  <si>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</si>
  <si>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</si>
  <si>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</si>
  <si>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</si>
  <si>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</si>
  <si>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</si>
  <si>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</si>
  <si>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</si>
  <si>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</si>
  <si>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</si>
  <si>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</si>
  <si>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</si>
  <si>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</si>
  <si>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</si>
  <si>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</si>
  <si>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</si>
  <si>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</si>
  <si>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</si>
  <si>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</si>
  <si>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</si>
  <si>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</si>
  <si>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</si>
  <si>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</si>
  <si>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</si>
  <si>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</si>
  <si>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</si>
  <si>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</si>
  <si>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</si>
  <si>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</si>
  <si>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</si>
  <si>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</si>
  <si>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</si>
  <si>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</si>
  <si>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</si>
  <si>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</si>
  <si>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</si>
  <si>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</si>
  <si>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</si>
  <si>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</si>
  <si>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</si>
  <si>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</si>
  <si>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</si>
  <si>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</si>
  <si>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</si>
  <si>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</si>
  <si>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</si>
  <si>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</si>
  <si>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</si>
  <si>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</si>
  <si>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</si>
  <si>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</si>
  <si>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</si>
  <si>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</si>
  <si>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</si>
  <si>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</si>
  <si>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</si>
  <si>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</si>
  <si>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</si>
  <si>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</si>
  <si>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</si>
  <si>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</si>
  <si>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</si>
  <si>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</si>
  <si>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</si>
  <si>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</si>
  <si>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</si>
  <si>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</si>
  <si>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</si>
  <si>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</si>
  <si>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</si>
  <si>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</si>
  <si>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</si>
  <si>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</si>
  <si>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</si>
  <si>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</si>
  <si>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</si>
  <si>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</si>
  <si>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</si>
  <si>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</si>
  <si>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</si>
  <si>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</si>
  <si>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</si>
  <si>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</si>
  <si>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</si>
  <si>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</si>
  <si>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</si>
  <si>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</si>
  <si>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</si>
  <si>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</si>
  <si>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</si>
  <si>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</si>
  <si>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</si>
  <si>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</si>
  <si>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</si>
  <si>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</si>
  <si>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</si>
  <si>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</si>
  <si>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</si>
  <si>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</si>
  <si>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</si>
  <si>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</si>
  <si>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</si>
  <si>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</si>
  <si>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</si>
  <si>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</si>
  <si>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</si>
  <si>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</si>
  <si>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</si>
  <si>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</si>
  <si>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</si>
  <si>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</si>
  <si>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</si>
  <si>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</si>
  <si>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</si>
  <si>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</si>
  <si>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</si>
  <si>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</si>
  <si>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</si>
  <si>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</si>
  <si>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</si>
  <si>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</si>
  <si>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</si>
  <si>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</si>
  <si>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</si>
  <si>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</si>
  <si>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</si>
  <si>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</si>
  <si>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</si>
  <si>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</si>
  <si>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</si>
  <si>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</si>
  <si>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</si>
  <si>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</si>
  <si>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</si>
  <si>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</si>
  <si>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</si>
  <si>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</si>
  <si>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</si>
  <si>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</si>
  <si>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</si>
  <si>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</si>
  <si>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</si>
  <si>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</si>
  <si>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</si>
  <si>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</si>
  <si>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</si>
  <si>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</si>
  <si>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</si>
  <si>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</si>
  <si>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</si>
  <si>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</si>
  <si>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</si>
  <si>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</si>
  <si>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</si>
  <si>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</si>
  <si>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</si>
  <si>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</si>
  <si>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</si>
  <si>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</si>
  <si>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</si>
  <si>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</si>
  <si>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</si>
  <si>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</si>
  <si>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</si>
  <si>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</si>
  <si>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</si>
  <si>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</si>
  <si>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</si>
  <si>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</si>
  <si>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</si>
  <si>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</si>
  <si>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</si>
  <si>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</si>
  <si>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</si>
  <si>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</si>
  <si>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</si>
  <si>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</si>
  <si>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</si>
  <si>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</si>
  <si>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</si>
  <si>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</si>
  <si>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</si>
  <si>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</si>
  <si>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</si>
  <si>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</si>
  <si>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</si>
  <si>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</si>
  <si>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</si>
  <si>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</si>
  <si>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</si>
  <si>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</si>
  <si>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</si>
  <si>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</si>
  <si>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</si>
  <si>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</si>
  <si>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</si>
  <si>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</si>
  <si>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</si>
  <si>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</si>
  <si>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</si>
  <si>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</si>
  <si>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</si>
  <si>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</si>
  <si>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</si>
  <si>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</si>
  <si>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</si>
  <si>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</si>
  <si>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</si>
  <si>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</si>
  <si>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</si>
  <si>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</si>
  <si>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</si>
  <si>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</si>
  <si>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</si>
  <si>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</si>
  <si>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</si>
  <si>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</si>
  <si>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</si>
  <si>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</si>
  <si>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</si>
  <si>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</si>
  <si>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</si>
  <si>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</si>
  <si>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</si>
  <si>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</si>
  <si>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</si>
  <si>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</si>
  <si>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</si>
  <si>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</si>
  <si>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</si>
  <si>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</si>
  <si>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</si>
  <si>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</si>
  <si>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</si>
  <si>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</si>
  <si>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</si>
  <si>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</si>
  <si>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</si>
  <si>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</si>
  <si>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</si>
  <si>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</si>
  <si>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</si>
  <si>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</si>
  <si>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</si>
  <si>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</si>
  <si>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</si>
  <si>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</si>
  <si>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</si>
  <si>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</si>
  <si>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</si>
  <si>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</si>
  <si>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</si>
  <si>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</si>
  <si>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</si>
  <si>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</si>
  <si>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</si>
  <si>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</si>
  <si>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</si>
  <si>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</si>
  <si>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</si>
  <si>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</si>
  <si>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</si>
  <si>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</si>
  <si>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</si>
  <si>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</si>
  <si>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</si>
  <si>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</si>
  <si>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</si>
  <si>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</si>
  <si>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</si>
  <si>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</si>
  <si>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</si>
  <si>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</si>
  <si>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</si>
  <si>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</si>
  <si>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</si>
  <si>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</si>
  <si>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</si>
  <si>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</si>
  <si>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</si>
  <si>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</si>
  <si>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</si>
  <si>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</si>
  <si>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</si>
  <si>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</si>
  <si>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</si>
  <si>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</si>
  <si>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</si>
  <si>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</si>
  <si>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</si>
  <si>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</si>
  <si>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</si>
  <si>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</si>
  <si>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</si>
  <si>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</si>
  <si>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</si>
  <si>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</si>
  <si>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</si>
  <si>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</si>
  <si>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</si>
  <si>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</si>
  <si>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</si>
  <si>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</si>
  <si>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</si>
  <si>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</si>
  <si>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</si>
  <si>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</si>
  <si>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</si>
  <si>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</si>
  <si>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</si>
  <si>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</si>
  <si>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</si>
  <si>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</si>
  <si>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</si>
  <si>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</si>
  <si>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</si>
  <si>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</si>
  <si>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</si>
  <si>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</si>
  <si>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</si>
  <si>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</si>
  <si>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</si>
  <si>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</si>
  <si>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</si>
  <si>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</si>
  <si>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</si>
  <si>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</si>
  <si>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</si>
  <si>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</si>
  <si>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</si>
  <si>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</si>
  <si>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</si>
  <si>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</si>
  <si>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</si>
  <si>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</si>
  <si>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</si>
  <si>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</si>
  <si>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</si>
  <si>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</si>
  <si>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</si>
  <si>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</si>
  <si>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</si>
  <si>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</si>
  <si>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</si>
  <si>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</si>
  <si>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</si>
  <si>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</si>
  <si>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</si>
  <si>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</si>
  <si>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</si>
  <si>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</si>
  <si>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</si>
  <si>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</si>
  <si>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</si>
  <si>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</si>
  <si>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</si>
  <si>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</si>
  <si>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</si>
  <si>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</si>
  <si>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</si>
  <si>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</si>
  <si>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</si>
  <si>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</si>
  <si>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</si>
  <si>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</si>
  <si>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</si>
  <si>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</si>
  <si>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</si>
  <si>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</si>
  <si>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</si>
  <si>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</si>
  <si>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</si>
  <si>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</si>
  <si>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</si>
  <si>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</si>
  <si>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</si>
  <si>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</si>
  <si>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</si>
  <si>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</si>
  <si>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</si>
  <si>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</si>
  <si>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</si>
  <si>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</si>
  <si>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</si>
  <si>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</si>
  <si>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</si>
  <si>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</si>
  <si>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</si>
  <si>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</si>
  <si>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</si>
  <si>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</si>
  <si>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</si>
  <si>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</si>
  <si>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</si>
  <si>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</si>
  <si>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</si>
  <si>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</si>
  <si>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</si>
  <si>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</si>
  <si>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</si>
  <si>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</si>
  <si>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</si>
  <si>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</si>
  <si>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</si>
  <si>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</si>
  <si>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</si>
  <si>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</si>
  <si>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</si>
  <si>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</si>
  <si>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</si>
  <si>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</si>
  <si>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</si>
  <si>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</si>
  <si>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</si>
  <si>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</si>
  <si>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</si>
  <si>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</si>
  <si>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</si>
  <si>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</si>
  <si>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</si>
  <si>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</si>
  <si>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</si>
  <si>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</si>
  <si>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</si>
  <si>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</si>
  <si>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</si>
  <si>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</si>
  <si>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</si>
  <si>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</si>
  <si>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</si>
  <si>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</si>
  <si>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</si>
  <si>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</si>
  <si>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</si>
  <si>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</si>
  <si>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</si>
  <si>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</si>
  <si>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</si>
  <si>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</si>
  <si>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</si>
  <si>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</si>
  <si>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</si>
  <si>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</si>
  <si>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</si>
  <si>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</si>
  <si>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</si>
  <si>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</si>
  <si>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</si>
  <si>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</si>
  <si>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</si>
  <si>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</si>
  <si>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</si>
  <si>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</si>
  <si>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</si>
  <si>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</si>
  <si>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</si>
  <si>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</si>
  <si>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</si>
  <si>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</si>
  <si>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</si>
  <si>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</si>
  <si>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</si>
  <si>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</si>
  <si>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</si>
  <si>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</si>
  <si>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</si>
  <si>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</si>
  <si>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</si>
  <si>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</si>
  <si>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</si>
  <si>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</si>
  <si>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</si>
  <si>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</si>
  <si>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</si>
  <si>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</si>
  <si>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</si>
  <si>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</si>
  <si>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</si>
  <si>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</si>
  <si>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</si>
  <si>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</si>
  <si>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</si>
  <si>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</si>
  <si>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</si>
  <si>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</si>
  <si>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</si>
  <si>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</si>
  <si>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</si>
  <si>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</si>
  <si>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</si>
  <si>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</si>
  <si>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</si>
  <si>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</si>
  <si>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</si>
  <si>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</si>
  <si>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</si>
  <si>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</si>
  <si>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</si>
  <si>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</si>
  <si>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</si>
  <si>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</si>
  <si>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</si>
  <si>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</si>
  <si>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</si>
  <si>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</si>
  <si>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</si>
  <si>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</si>
  <si>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</si>
  <si>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</si>
  <si>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</si>
  <si>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</si>
  <si>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</si>
  <si>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</si>
  <si>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</si>
  <si>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</si>
  <si>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</si>
  <si>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</si>
  <si>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</si>
  <si>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</si>
  <si>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</si>
  <si>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</si>
  <si>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</si>
  <si>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</si>
  <si>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</si>
  <si>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</si>
  <si>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</si>
  <si>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</si>
  <si>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</si>
  <si>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</si>
  <si>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</si>
  <si>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</si>
  <si>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</si>
  <si>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</si>
  <si>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</si>
  <si>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</si>
  <si>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</si>
  <si>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</si>
  <si>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</si>
  <si>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</si>
  <si>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</si>
  <si>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</si>
  <si>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</si>
  <si>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</si>
  <si>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</si>
  <si>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</si>
  <si>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</si>
  <si>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</si>
  <si>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</si>
  <si>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</si>
  <si>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</si>
  <si>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</si>
  <si>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</si>
  <si>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</si>
  <si>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</si>
  <si>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</si>
  <si>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</si>
  <si>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</si>
  <si>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</si>
  <si>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</si>
  <si>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</si>
  <si>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</si>
  <si>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</si>
  <si>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</si>
  <si>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</si>
  <si>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</si>
  <si>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</si>
  <si>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</si>
  <si>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</si>
  <si>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</si>
  <si>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</si>
  <si>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</si>
  <si>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</si>
  <si>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</si>
  <si>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</si>
  <si>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</si>
  <si>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</si>
  <si>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</si>
  <si>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</si>
  <si>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</si>
  <si>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</si>
  <si>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</si>
  <si>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</si>
  <si>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</si>
  <si>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</si>
  <si>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</si>
  <si>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</si>
  <si>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</si>
  <si>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</si>
  <si>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</si>
  <si>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</si>
  <si>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</si>
  <si>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</si>
  <si>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</si>
  <si>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</si>
  <si>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</si>
  <si>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</si>
  <si>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</si>
  <si>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</si>
  <si>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</si>
  <si>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</si>
  <si>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</si>
  <si>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</si>
  <si>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</si>
  <si>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</si>
  <si>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</si>
  <si>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</si>
  <si>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</si>
  <si>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</si>
  <si>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</si>
  <si>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</si>
  <si>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</si>
  <si>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</si>
  <si>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</si>
  <si>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</si>
  <si>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</si>
  <si>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</si>
  <si>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</si>
  <si>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</si>
  <si>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</si>
  <si>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</si>
  <si>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</si>
  <si>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</si>
  <si>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</si>
  <si>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</si>
  <si>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</si>
  <si>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</si>
  <si>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</si>
  <si>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</si>
  <si>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</si>
  <si>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</si>
  <si>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</si>
  <si>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</si>
  <si>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</si>
  <si>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</si>
  <si>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</si>
  <si>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</si>
  <si>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</si>
  <si>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</si>
  <si>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</si>
  <si>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</si>
  <si>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</si>
  <si>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</si>
  <si>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</si>
  <si>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</si>
  <si>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</si>
  <si>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</si>
  <si>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</si>
  <si>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</si>
  <si>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</si>
  <si>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</si>
  <si>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</si>
  <si>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</si>
  <si>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</si>
  <si>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</si>
  <si>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</si>
  <si>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</si>
  <si>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</si>
  <si>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</si>
  <si>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</si>
  <si>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</si>
  <si>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</si>
  <si>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</si>
  <si>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</si>
  <si>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</si>
  <si>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</si>
  <si>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</si>
  <si>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</si>
  <si>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</si>
  <si>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</si>
  <si>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</si>
  <si>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</si>
  <si>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</si>
  <si>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</si>
  <si>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</si>
  <si>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</si>
  <si>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</si>
  <si>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</si>
  <si>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</si>
  <si>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</si>
  <si>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</si>
  <si>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</si>
  <si>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</si>
  <si>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</si>
  <si>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</si>
  <si>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</si>
  <si>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</si>
  <si>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</si>
  <si>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</si>
  <si>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</si>
  <si>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</si>
  <si>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</si>
  <si>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</si>
  <si>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</si>
  <si>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</si>
  <si>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</si>
  <si>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</si>
  <si>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</si>
  <si>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</si>
  <si>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</si>
  <si>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</si>
  <si>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</si>
  <si>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</si>
  <si>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</si>
  <si>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</si>
  <si>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</si>
  <si>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</si>
  <si>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</si>
  <si>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</si>
  <si>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</si>
  <si>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</si>
  <si>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</si>
  <si>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</si>
  <si>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</si>
  <si>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</si>
  <si>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</si>
  <si>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</si>
  <si>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</si>
  <si>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</si>
  <si>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</si>
  <si>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</si>
  <si>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</si>
  <si>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</si>
  <si>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</si>
  <si>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</si>
  <si>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</si>
  <si>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</si>
  <si>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</si>
  <si>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</si>
  <si>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</si>
  <si>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</si>
  <si>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</si>
  <si>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</si>
  <si>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</si>
  <si>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</si>
  <si>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</si>
  <si>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</si>
  <si>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</si>
  <si>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</si>
  <si>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</si>
  <si>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</si>
  <si>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</si>
  <si>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</si>
  <si>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</si>
  <si>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</si>
  <si>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</si>
  <si>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</si>
  <si>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</si>
  <si>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</si>
  <si>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</si>
  <si>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</si>
  <si>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</si>
  <si>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</si>
  <si>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</si>
  <si>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</si>
  <si>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</si>
  <si>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</si>
  <si>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</si>
  <si>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</si>
  <si>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</si>
  <si>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</si>
  <si>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</si>
  <si>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</si>
  <si>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</si>
  <si>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</si>
  <si>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</si>
  <si>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</si>
  <si>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</si>
  <si>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</si>
  <si>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</si>
  <si>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</si>
  <si>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</si>
  <si>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</si>
  <si>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</si>
  <si>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</si>
  <si>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</si>
  <si>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</si>
  <si>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</si>
  <si>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</si>
  <si>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</si>
  <si>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</si>
  <si>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</si>
  <si>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</si>
  <si>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</si>
  <si>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</si>
  <si>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</si>
  <si>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</si>
  <si>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</si>
  <si>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</si>
  <si>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</si>
  <si>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</si>
  <si>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</si>
  <si>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</si>
  <si>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</si>
  <si>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</si>
  <si>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</si>
  <si>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</si>
  <si>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</si>
  <si>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</si>
  <si>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</si>
  <si>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</si>
  <si>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</si>
  <si>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</si>
  <si>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</si>
  <si>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</si>
  <si>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</si>
  <si>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</si>
  <si>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</si>
  <si>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</si>
  <si>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</si>
  <si>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</si>
  <si>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</si>
  <si>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</si>
  <si>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</si>
  <si>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</si>
  <si>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</si>
  <si>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</si>
  <si>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</si>
  <si>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</si>
  <si>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</si>
  <si>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</si>
  <si>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</si>
  <si>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</si>
  <si>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</si>
  <si>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</si>
  <si>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</si>
  <si>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</si>
  <si>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</si>
  <si>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</si>
  <si>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</si>
  <si>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</si>
  <si>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</si>
  <si>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</si>
  <si>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</si>
  <si>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</si>
  <si>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</si>
  <si>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</si>
  <si>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</si>
  <si>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</si>
  <si>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</si>
  <si>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</si>
  <si>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</si>
  <si>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</si>
  <si>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</si>
  <si>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</si>
  <si>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</si>
  <si>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</si>
  <si>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</si>
  <si>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</si>
  <si>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</si>
  <si>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</si>
  <si>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</si>
  <si>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</si>
  <si>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</si>
  <si>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</si>
  <si>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</si>
  <si>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</si>
  <si>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</si>
  <si>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</si>
  <si>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</si>
  <si>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</si>
  <si>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</si>
  <si>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</si>
  <si>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</si>
  <si>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</si>
  <si>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</si>
  <si>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</si>
  <si>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</si>
  <si>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</si>
  <si>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</si>
  <si>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</si>
  <si>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</si>
  <si>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</si>
  <si>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</si>
  <si>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</si>
  <si>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</si>
  <si>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</si>
  <si>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</si>
  <si>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</si>
  <si>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</si>
  <si>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</si>
  <si>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</si>
  <si>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</si>
  <si>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</si>
  <si>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</si>
  <si>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</si>
  <si>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</si>
  <si>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</si>
  <si>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</si>
  <si>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</si>
  <si>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</si>
  <si>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</si>
  <si>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</si>
  <si>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</si>
  <si>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</si>
  <si>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</si>
  <si>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</si>
  <si>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</si>
  <si>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</si>
  <si>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</si>
  <si>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</si>
  <si>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</si>
  <si>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</si>
  <si>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</si>
  <si>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</si>
  <si>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</si>
  <si>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</si>
  <si>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</si>
  <si>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</si>
  <si>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</si>
  <si>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</si>
  <si>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</si>
  <si>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</si>
  <si>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</si>
  <si>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</si>
  <si>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</si>
  <si>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</si>
  <si>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</si>
  <si>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</si>
  <si>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</si>
  <si>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</si>
  <si>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</si>
  <si>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</si>
  <si>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</si>
  <si>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</si>
  <si>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</si>
  <si>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</si>
  <si>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</si>
  <si>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</si>
  <si>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</si>
  <si>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</si>
  <si>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</si>
  <si>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</si>
  <si>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</si>
  <si>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</si>
  <si>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</si>
  <si>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</si>
  <si>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</si>
  <si>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</si>
  <si>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</si>
  <si>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</si>
  <si>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</si>
  <si>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</si>
  <si>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</si>
  <si>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</si>
  <si>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</si>
  <si>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</si>
  <si>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</si>
  <si>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</si>
  <si>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</si>
  <si>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</si>
  <si>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</si>
  <si>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</si>
  <si>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</si>
  <si>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</si>
  <si>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</si>
  <si>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</si>
  <si>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</si>
  <si>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</si>
  <si>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</si>
  <si>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</si>
  <si>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</si>
  <si>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</si>
  <si>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</si>
  <si>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</si>
  <si>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</si>
  <si>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</si>
  <si>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</si>
  <si>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</si>
  <si>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</si>
  <si>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</si>
  <si>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</si>
  <si>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</si>
  <si>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</si>
  <si>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</si>
  <si>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</si>
  <si>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</si>
  <si>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</si>
  <si>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</si>
  <si>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</si>
  <si>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</si>
  <si>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</si>
  <si>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</si>
  <si>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</si>
  <si>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</si>
  <si>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</si>
  <si>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</si>
  <si>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</si>
  <si>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</si>
  <si>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</si>
  <si>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</si>
  <si>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</si>
  <si>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</si>
  <si>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</si>
  <si>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</si>
  <si>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</si>
  <si>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</si>
  <si>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</si>
  <si>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</si>
  <si>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</si>
  <si>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</si>
  <si>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</si>
  <si>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</si>
  <si>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</si>
  <si>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</si>
  <si>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</si>
  <si>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</si>
  <si>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</si>
  <si>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</si>
  <si>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</si>
  <si>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</si>
  <si>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</si>
  <si>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</si>
  <si>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</si>
  <si>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</si>
  <si>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</si>
  <si>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</si>
  <si>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</si>
  <si>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</si>
  <si>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</si>
  <si>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</si>
  <si>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</si>
  <si>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</si>
  <si>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</si>
  <si>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</si>
  <si>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</si>
  <si>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</si>
  <si>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</si>
  <si>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</si>
  <si>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</si>
  <si>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</si>
  <si>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</si>
  <si>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</si>
  <si>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</si>
  <si>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</si>
  <si>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</si>
  <si>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</si>
  <si>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</si>
  <si>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</si>
  <si>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</si>
  <si>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</si>
  <si>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</si>
  <si>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</si>
  <si>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</si>
  <si>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</si>
  <si>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</si>
  <si>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</si>
  <si>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</si>
  <si>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</si>
  <si>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</si>
  <si>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</si>
  <si>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</si>
  <si>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</si>
  <si>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</si>
  <si>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</si>
  <si>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</si>
  <si>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</si>
  <si>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</si>
  <si>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</si>
  <si>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</si>
  <si>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</si>
  <si>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</si>
  <si>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</si>
  <si>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</si>
  <si>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</si>
  <si>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</si>
  <si>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</si>
  <si>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</si>
  <si>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</si>
  <si>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</si>
  <si>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</si>
  <si>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</si>
  <si>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</si>
  <si>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</si>
  <si>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</si>
  <si>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</si>
  <si>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</si>
  <si>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</si>
  <si>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</si>
  <si>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</si>
  <si>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</si>
  <si>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</si>
  <si>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</si>
  <si>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</si>
  <si>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</si>
  <si>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</si>
  <si>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</si>
  <si>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</si>
  <si>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</si>
  <si>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</si>
  <si>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</si>
  <si>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</si>
  <si>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</si>
  <si>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</si>
  <si>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</si>
  <si>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</si>
  <si>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</si>
  <si>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</si>
  <si>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</si>
  <si>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</si>
  <si>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</si>
  <si>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</si>
  <si>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</si>
  <si>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</si>
  <si>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</si>
  <si>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</si>
  <si>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</si>
  <si>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</si>
  <si>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</si>
  <si>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</si>
  <si>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</si>
  <si>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</si>
  <si>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</si>
  <si>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</si>
  <si>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</si>
  <si>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</si>
  <si>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</si>
  <si>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</si>
  <si>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</si>
  <si>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</si>
  <si>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</si>
  <si>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</si>
  <si>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</si>
  <si>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</si>
  <si>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</si>
  <si>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</si>
  <si>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</si>
  <si>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</si>
  <si>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</si>
  <si>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</si>
  <si>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</si>
  <si>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</si>
  <si>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</si>
  <si>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</si>
  <si>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</si>
  <si>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</si>
  <si>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</si>
  <si>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</si>
  <si>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</si>
  <si>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</si>
  <si>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</si>
  <si>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</si>
  <si>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</si>
  <si>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</si>
  <si>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</si>
  <si>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</si>
  <si>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</si>
  <si>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</si>
  <si>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</si>
  <si>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</si>
  <si>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</si>
  <si>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</si>
  <si>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</si>
  <si>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</si>
  <si>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</si>
  <si>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</si>
  <si>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</si>
  <si>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</si>
  <si>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</si>
  <si>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</si>
  <si>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</si>
  <si>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</si>
  <si>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</si>
  <si>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</si>
  <si>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</si>
  <si>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</si>
  <si>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</si>
  <si>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</si>
  <si>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</si>
  <si>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</si>
  <si>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</si>
  <si>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</si>
  <si>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</si>
  <si>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</si>
  <si>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</si>
  <si>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</si>
  <si>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</si>
  <si>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</si>
  <si>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</si>
  <si>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</si>
  <si>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</si>
  <si>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</si>
  <si>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</si>
  <si>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</si>
  <si>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</si>
  <si>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</si>
  <si>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</si>
  <si>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</si>
  <si>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</si>
  <si>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</si>
  <si>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</si>
  <si>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</si>
  <si>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</si>
  <si>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</si>
  <si>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</si>
  <si>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</si>
  <si>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</si>
  <si>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</si>
  <si>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</si>
  <si>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</si>
  <si>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</si>
  <si>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</si>
  <si>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</si>
  <si>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</si>
  <si>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</si>
  <si>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</si>
  <si>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</si>
  <si>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</si>
  <si>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</si>
  <si>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</si>
  <si>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</si>
  <si>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</si>
  <si>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</si>
  <si>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</si>
  <si>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</si>
  <si>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</si>
  <si>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</si>
  <si>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</si>
  <si>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</si>
  <si>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</si>
  <si>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</si>
  <si>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</si>
  <si>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</si>
  <si>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</si>
  <si>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</si>
  <si>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</si>
  <si>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</si>
  <si>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</si>
  <si>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</si>
  <si>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</si>
  <si>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</si>
  <si>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</si>
  <si>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</si>
  <si>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</si>
  <si>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</si>
  <si>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</si>
  <si>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</si>
  <si>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</si>
  <si>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</si>
  <si>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</si>
  <si>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</si>
  <si>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</si>
  <si>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</si>
  <si>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</si>
  <si>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</si>
  <si>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</si>
  <si>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</si>
  <si>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</si>
  <si>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</si>
  <si>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</si>
  <si>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</si>
  <si>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</si>
  <si>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</si>
  <si>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</si>
  <si>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</si>
  <si>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</si>
  <si>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</si>
  <si>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</si>
  <si>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</si>
  <si>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</si>
  <si>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</si>
  <si>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</si>
  <si>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</si>
  <si>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</si>
  <si>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</si>
  <si>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</si>
  <si>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</si>
  <si>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</si>
  <si>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</si>
  <si>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</si>
  <si>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45mins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</si>
  <si>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</si>
  <si>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</si>
  <si>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</si>
  <si>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</si>
  <si>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</si>
  <si>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</si>
  <si>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</si>
  <si>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</si>
  <si>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120 min </t>
  </si>
  <si>
    <t xml:space="preserve"> PCM-20251004-00002094 </t>
  </si>
  <si>
    <t>access issue as site  Located at seaport</t>
  </si>
  <si>
    <t>PCM-20251005-00000990</t>
  </si>
  <si>
    <t>Access issue, located inside Airport, need special arrangement.</t>
  </si>
  <si>
    <t xml:space="preserve">no pcm </t>
  </si>
  <si>
    <t>site WAS access night usf area /EM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</si>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</sst>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6" totalsRowShown="0" headerRowDxfId="157" dataDxfId="156" headerRowBorderDxfId="154" tableBorderDxfId="155" totalsRowBorderDxfId="153">
  <autoFilter ref="A1:CJ3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272.3566901620361</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7.5370717589976266E-2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45935.305116087962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45935.305116087962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45935.305116087962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45935.305116087962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45935.305116087962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45935.305116087962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45935.305116087962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45935.305116087962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45935.305116087962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45935.305116087962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45935.305116087962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45935.305116087962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45935.305116087962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45935.305116087962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45935.305116087962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45935.305116087962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45935.305116087962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45935.305116087962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45935.305116087962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45935.305116087962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45935.305116087962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45935.305116087962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45935.305116087962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45935.305116087962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45935.305116087962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45935.305116087962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45935.305116087962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45935.305116087962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D2A72C57-A903-40CF-AF0C-F93C12207F56}"/>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6"/>
  <sheetViews>
    <sheetView tabSelected="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243.65333368055144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128.57803275463084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110.30527812500077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0.11060219907085411</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24446</v>
      </c>
      <c r="E7" s="131" t="s">
        <v>38964</v>
      </c>
      <c r="F7" s="132">
        <v>45935.248159722221</v>
      </c>
      <c r="G7" s="133">
        <f ca="1">IFERROR(NOW()-F7,"-")</f>
        <v>5.6956365740916226E-2</v>
      </c>
      <c r="H7" s="132">
        <v>45935.242604166669</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t="s">
        <v>29979</v>
      </c>
      <c r="E8" s="131"/>
      <c r="F8" s="132"/>
      <c r="G8" s="133">
        <f ca="1">IFERROR(NOW()-F8,"-")</f>
        <v>45935.305116087962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45935.305116087962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45935.305116087962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45935.305116087962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45935.305116087962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45935.305116087962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45935.305116087962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45935.305116087962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45935.305116087962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45935.305116087962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45935.305116087962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45935.305116087962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45935.305116087962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45935.305116087962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45935.305116087962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45935.305116087962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45935.305116087962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45935.305116087962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45935.305116087962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45935.305116087962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45935.305116087962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45935.305116087962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45935.305116087962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45935.305116087962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45935.305116087962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45935.305116087962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45935.305116087962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45935.305116087962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45935.305116087962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45935.305116087962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45935.305116087962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45935.305116087962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45935.305116087962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45935.305116087962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45935.305116087962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45935.305116087962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45935.305116087962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45935.305116087962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45935.305116087962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45935.305116087962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45935.305116087962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45935.305116087962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45935.305116087962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45935.305116087962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45935.305116087962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45935.305116087962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45935.305116087962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45935.305116087962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45935.305116087962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45935.305116087962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45935.305116087962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45935.305116087962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45935.305116087962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45935.305116087962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45935.305116087962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45935.305116087962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45935.305116087962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45935.305116087962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45935.305116087962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45935.305116087962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45935.305116087962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45935.305116087962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45935.305116087962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45935.305116087962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45935.305116087962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45935.305116087962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45935.305116087962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45935.305116087962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45935.305116087962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45935.305116087962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45935.305116087962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45935.305116087962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45935.305116087962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45935.305116087962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45935.305116087962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45935.305116087962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45935.305116087962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45935.305116087962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45935.305116087962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45935.305116087962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45935.305116087962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45935.305116087962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45935.305116087962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45935.305116087962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45935.305116087962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45935.305116087962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45935.305116087962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45935.305116087962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45935.305116087962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45935.305116087962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45935.305116087962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45935.305116087962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45935.305116087962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45935.305116087962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45935.305116087962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45935.305116087962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45935.305116087962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45935.305116087962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45935.305116087962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45935.305116087962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45935.305116087962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45935.305116087962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45935.305116087962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45935.305116087962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45935.305116087962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45935.305116087962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45935.305116087962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45935.305116087962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45935.305116087962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45935.305116087962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45935.305116087962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45935.305116087962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45935.305116087962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45935.305116087962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45935.305116087962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45935.305116087962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45935.305116087962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45935.305116087962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45935.305116087962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45935.305116087962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45935.305116087962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45935.305116087962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45935.305116087962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45935.305116087962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45935.305116087962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45935.305116087962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45935.305116087962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45935.305116087962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45935.305116087962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45935.305116087962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45935.305116087962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45935.305116087962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45935.305116087962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45935.305116087962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45935.305116087962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45935.305116087962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45935.305116087962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45935.305116087962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45935.305116087962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45935.305116087962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45935.305116087962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45935.305116087962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45935.305116087962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45935.305116087962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45935.305116087962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45935.305116087962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45935.305116087962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45935.305116087962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45935.305116087962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45935.305116087962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45935.305116087962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45935.305116087962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45935.305116087962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45935.305116087962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45935.305116087962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45935.305116087962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45935.305116087962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45935.305116087962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45935.305116087962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45935.305116087962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45935.305116087962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45935.305116087962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45935.305116087962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45935.305116087962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45935.305116087962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45935.305116087962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45935.305116087962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45935.305116087962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45935.305116087962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45935.305116087962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45935.305116087962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45935.305116087962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45935.305116087962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45935.305116087962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45935.305116087962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45935.305116087962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45935.305116087962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45935.305116087962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45935.305116087962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45935.305116087962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45935.305116087962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45935.305116087962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45935.305116087962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45935.305116087962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45935.305116087962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45935.305116087962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45935.305116087962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45935.305116087962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45935.305116087962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45935.305116087962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45935.305116087962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45935.305116087962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45935.305116087962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45935.305116087962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45935.305116087962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45935.305116087962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45935.305116087962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45935.305116087962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45935.305116087962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45935.305116087962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45935.305116087962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45935.305116087962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45935.305116087962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45935.305116087962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45935.305116087962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45935.305116087962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45935.305116087962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45935.305116087962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45935.305116087962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45935.305116087962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45935.305116087962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45935.305116087962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45935.305116087962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45935.305116087962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45935.305116087962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45935.305116087962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45935.305116087962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45935.305116087962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45935.305116087962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45935.305116087962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45935.305116087962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45935.305116087962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45935.305116087962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45935.305116087962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45935.305116087962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45935.305116087962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45935.305116087962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45935.305116087962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45935.305116087962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45935.305116087962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45935.305116087962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45935.305116087962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45935.305116087962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45935.305116087962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45935.305116087962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45935.305116087962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45935.305116087962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45935.305116087962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45935.305116087962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45935.305116087962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45935.305116087962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45935.305116087962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45935.305116087962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45935.305116087962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45935.305116087962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45935.305116087962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45935.305116087962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45935.305116087962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45935.305116087962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45935.305116087962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45935.305116087962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45935.305116087962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45935.305116087962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45935.305116087962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45935.305116087962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45935.305116087962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45935.305116087962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45935.305116087962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45935.305116087962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45935.305116087962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45935.305116087962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45935.305116087962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45935.305116087962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45935.305116087962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45935.305116087962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45935.305116087962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45935.305116087962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45935.305116087962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45935.305116087962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45935.305116087962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45935.305116087962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45935.305116087962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45935.305116087962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45935.305116087962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45935.305116087962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45935.305116087962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45935.305116087962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45935.305116087962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45935.305116087962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45935.305116087962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45935.305116087962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45935.305116087962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45935.305116087962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45935.305116087962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45935.305116087962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45935.305116087962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45935.305116087962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45935.305116087962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45935.305116087962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45935.305116087962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45935.305116087962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45935.305116087962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45935.305116087962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45935.305116087962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45935.305116087962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45935.305116087962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45935.305116087962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45935.305116087962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45935.305116087962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sheetData>
  <dataValidations count="2">
    <dataValidation allowBlank="1" showInputMessage="1" showErrorMessage="1" sqref="E1" xr:uid="{4D935161-CDD3-4592-B877-3FB59C99E142}"/>
    <dataValidation type="list" allowBlank="1" showInputMessage="1" showErrorMessage="1" sqref="E3:E3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45935.305116087962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45935.305116087962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45935.305116087962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45935.305116087962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45935.305116087962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45935.305116087962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45935.305116087962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45935.305116087962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45935.305116087962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45935.305116087962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45935.305116087962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45935.305116087962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45935.305116087962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45935.305116087962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45935.305116087962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45935.305116087962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45935.305116087962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45935.305116087962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45935.305116087962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45935.305116087962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45935.305116087962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45935.305116087962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45935.305116087962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45935.305116087962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45935.305116087962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45935.305116087962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45935.305116087962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45935.305116087962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45935.305116087962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45935.305116087962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45935.305116087962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45935.305116087962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45935.305116087962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45935.305116087962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45935.305116087962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45935.305116087962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45935.305116087962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45935.305116087962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45935.305116087962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45935.305116087962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45935.305116087962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45935.305116087962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45935.305116087962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45935.305116087962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45935.305116087962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45935.305116087962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45935.305116087962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45935.305116087962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45935.305116087962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45935.305116087962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45935.305116087962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45935.305116087962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45935.305116087962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45935.305116087962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45935.305116087962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45935.305116087962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45935.305116087962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45935.305116087962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45935.305116087962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45935.305116087962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45935.305116087962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45935.305116087962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45935.305116087962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45935.305116087962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45935.305116087962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45935.305116087962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45935.305116087962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45935.305116087962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45935.305116087962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45935.305116087962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45935.305116087962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45935.305116087962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45935.305116087962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45935.305116087962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45935.305116087962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45935.305116087962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45935.305116087962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45935.305116087962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45935.305116087962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45935.305116087962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45935.305116087962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45935.305116087962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45935.305116087962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45935.305116087962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45935.305116087962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45935.305116087962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45935.305116087962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45935.305116087962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45935.305116087962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45935.305116087962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45935.305116087962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45935.305116087962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45935.305116087962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45935.305116087962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45935.305116087962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45935.305116087962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45935.305116087962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45935.305116087962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45935.305116087962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45935.305116087962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45935.305116087962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45935.305116087962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45935.305116087962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45935.305116087962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45935.305116087962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45935.305116087962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45935.305116087962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45935.305116087962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45935.305116087962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45935.305116087962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45935.305116087962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45935.305116087962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45935.305116087962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45935.305116087962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45935.305116087962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45935.305116087962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45935.305116087962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45935.305116087962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45935.305116087962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45935.305116087962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45935.305116087962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45935.305116087962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45935.305116087962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45935.305116087962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45935.305116087962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45935.305116087962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45935.305116087962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45935.305116087962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45935.305116087962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45935.305116087962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45935.305116087962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45935.305116087962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45935.305116087962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45935.305116087962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45935.305116087962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45935.305116087962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45935.305116087962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45935.305116087962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45935.305116087962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45935.305116087962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45935.305116087962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45935.305116087962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45935.305116087962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45935.305116087962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45935.305116087962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45935.305116087962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45935.305116087962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45935.305116087962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45935.305116087962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45935.305116087962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45935.305116087962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45935.305116087962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45935.305116087962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45935.305116087962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45935.305116087962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45935.305116087962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45935.305116087962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45935.305116087962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45935.305116087962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45935.305116087962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45935.305116087962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45935.305116087962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45935.305116087962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45935.305116087962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45935.305116087962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45935.305116087962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45935.305116087962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45935.305116087962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45935.305116087962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45935.305116087962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45935.305116087962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45935.305116087962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45935.305116087962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45935.305116087962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45935.305116087962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45935.305116087962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45935.305116087962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45935.305116087962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45935.305116087962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45935.305116087962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45935.305116087962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45935.305116087962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45935.305116087962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45935.305116087962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45935.305116087962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45935.305116087962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45935.305116087962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45935.305116087962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45935.305116087962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45935.305116087962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45935.305116087962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45935.305116087962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45935.305116087962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45935.305116087962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45935.305116087962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45935.305116087962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45935.305116087962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45935.305116087962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45935.305116087962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45935.305116087962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45935.305116087962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45935.305116087962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45935.305116087962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45935.305116087962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45935.305116087962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45935.305116087962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45935.305116087962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45935.305116087962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45935.305116087962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45935.305116087962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45935.305116087962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45935.305116087962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45935.305116087962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45935.305116087962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45935.305116087962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45935.305116087962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45935.305116087962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45935.305116087962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45935.305116087962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45935.305116087962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45935.305116087962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45935.305116087962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45935.305116087962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45935.305116087962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45935.305116087962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45935.305116087962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45935.305116087962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45935.305116087962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45935.305116087962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45935.305116087962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45935.305116087962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45935.305116087962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45935.305116087962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45935.305116087962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45935.305116087962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45935.305116087962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45935.305116087962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45935.305116087962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45935.305116087962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45935.305116087962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45935.305116087962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45935.305116087962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45935.305116087962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45935.305116087962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45935.305116087962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45935.305116087962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45935.305116087962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45935.305116087962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45935.305116087962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45935.305116087962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45935.305116087962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45935.305116087962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45935.305116087962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45935.305116087962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45935.305116087962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45935.305116087962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45935.305116087962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45935.305116087962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45935.305116087962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45935.305116087962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45935.305116087962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45935.305116087962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45935.305116087962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45935.305116087962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45935.305116087962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45935.305116087962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45935.305116087962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45935.305116087962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45935.305116087962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45935.305116087962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45935.305116087962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45935.305116087962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45935.305116087962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45935.305116087962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45935.305116087962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45935.305116087962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45935.305116087962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45935.305116087962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45935.305116087962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45935.305116087962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45935.305116087962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45935.305116087962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45935.305116087962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45935.305116087962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45935.305116087962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45935.305116087962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45935.305116087962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45935.305116087962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45935.305116087962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45935.305116087962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45935.305116087962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45935.305116087962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45935.305116087962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45935.305116087962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45935.305116087962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45935.305116087962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45935.305116087962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45935.305116087962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45935.305116087962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45935.305116087962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45935.305116087962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45935.305116087962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45935.305116087962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45935.305116087962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45935.305116087962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45935.305116087962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45935.305116087962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45935.305116087962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45935.305116087962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45935.305116087962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45935.305116087962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45935.305116087962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45935.305116087962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45935.305116087962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45935.305116087962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45935.305116087962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45935.305116087962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45935.305116087962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45935.305116087962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45935.305116087962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45935.305116087962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45935.305116087962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45935.305116087962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45935.305116087962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45935.305116087962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45935.305116087962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45935.305116087962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45935.305116087962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45935.305116087962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45935.305116087962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45935.305116087962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45935.305116087962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45935.305116087962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45935.305116087962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45935.305116087962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45935.305116087962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45935.305116087962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45935.305116087962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45935.305116087962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45935.305116087962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45935.305116087962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45935.305116087962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45935.305116087962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45935.305116087962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45935.305116087962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45935.305116087962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45935.305116087962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45935.305116087962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45935.305116087962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45935.305116087962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45935.305116087962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45935.305116087962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45935.305116087962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45935.305116087962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45935.305116087962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45935.305116087962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45935.305116087962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45935.305116087962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45935.305116087962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45935.305116087962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45935.305116087962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45935.305116087962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45935.305116087962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45935.305116087962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45935.305116087962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45935.305116087962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45935.305116087962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45935.305116087962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45935.305116087962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45935.305116087962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45935.305116087962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45935.305116087962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45935.305116087962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45935.305116087962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45935.305116087962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45935.305116087962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45935.305116087962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45935.305116087962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45935.305116087962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45935.305116087962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45935.305116087962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45935.305116087962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45935.305116087962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45935.305116087962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45935.305116087962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45935.305116087962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45935.305116087962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45935.305116087962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45935.305116087962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45935.305116087962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45935.305116087962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45935.305116087962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45935.305116087962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45935.305116087962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45935.305116087962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45935.305116087962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45935.305116087962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45935.305116087962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45935.305116087962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45935.305116087962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45935.305116087962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45935.305116087962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45935.305116087962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45935.305116087962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45935.305116087962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45935.305116087962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45935.305116087962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45935.305116087962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45935.305116087962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45935.305116087962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45935.305116087962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45935.305116087962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45935.305116087962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45935.305116087962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45935.305116087962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45935.305116087962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45935.305116087962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45935.305116087962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45935.305116087962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45935.305116087962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45935.305116087962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45935.305116087962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45935.305116087962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45935.305116087962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45935.305116087962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45935.305116087962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45935.305116087962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45935.305116087962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45935.305116087962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45935.305116087962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45935.305116087962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45935.305116087962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45935.305116087962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45935.305116087962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45935.305116087962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45935.305116087962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45935.305116087962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45935.305116087962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45935.305116087962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45935.305116087962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45935.305116087962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45935.305116087962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45935.305116087962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45935.305116087962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45935.305116087962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45935.305116087962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45935.305116087962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45935.305116087962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45935.305116087962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45935.305116087962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45935.305116087962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45935.305116087962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45935.305116087962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45935.305116087962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45935.305116087962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45935.305116087962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45935.305116087962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45935.305116087962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45935.305116087962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45935.305116087962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45935.305116087962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45935.305116087962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45935.305116087962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45935.305116087962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45935.305116087962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45935.305116087962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45935.305116087962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45935.305116087962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45935.305116087962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45935.305116087962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45935.305116087962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45935.305116087962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45935.305116087962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45935.305116087962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45935.305116087962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45935.305116087962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45935.305116087962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45935.305116087962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45935.305116087962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45935.305116087962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45935.305116087962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45935.305116087962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45935.305116087962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45935.305116087962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45935.305116087962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45935.305116087962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45935.305116087962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45935.305116087962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45935.305116087962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45935.305116087962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45935.305116087962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45935.305116087962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45935.305116087962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45935.305116087962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45935.305116087962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45935.305116087962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45935.305116087962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45935.305116087962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45935.305116087962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45935.305116087962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45935.305116087962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45935.305116087962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45935.305116087962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45935.305116087962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45935.305116087962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45935.305116087962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45935.305116087962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45935.305116087962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45935.305116087962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45935.305116087962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45935.305116087962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45935.305116087962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45935.305116087962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45935.305116087962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45935.305116087962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45935.305116087962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45935.305116087962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45935.305116087962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45935.305116087962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45935.305116087962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45935.305116087962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45935.305116087962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45935.305116087962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45935.305116087962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45935.305116087962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45935.305116087962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45935.305116087962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45935.305116087962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45935.305116087962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45935.305116087962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45935.305116087962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45935.305116087962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45935.305116087962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45935.305116087962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45935.305116087962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45935.305116087962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45935.305116087962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45935.305116087962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45935.305116087962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45935.305116087962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45935.305116087962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45935.305116087962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45935.305116087962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45935.305116087962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45935.305116087962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45935.305116087962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45935.305116087962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45935.305116087962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45935.305116087962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45935.305116087962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45935.305116087962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45935.305116087962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45935.305116087962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45935.305116087962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45935.305116087962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45935.305116087962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45935.305116087962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45935.305116087962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45935.305116087962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45935.305116087962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45935.305116087962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45935.305116087962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45935.305116087962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45935.305116087962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45935.305116087962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45935.305116087962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45935.305116087962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45935.305116087962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45935.305116087962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45935.305116087962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45935.305116087962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45935.305116087962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45935.305116087962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45935.305116087962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45935.305116087962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45935.305116087962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45935.305116087962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45935.305116087962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45935.305116087962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45935.305116087962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45935.305116087962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45935.305116087962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45935.305116087962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45935.305116087962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45935.305116087962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45935.305116087962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45935.305116087962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45935.305116087962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45935.305116087962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45935.305116087962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45935.305116087962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45935.305116087962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45935.305116087962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45935.305116087962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45935.305116087962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45935.305116087962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45935.305116087962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45935.305116087962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45935.305116087962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45935.305116087962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45935.305116087962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45935.305116087962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45935.305116087962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45935.305116087962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45935.305116087962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45935.305116087962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45935.305116087962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45935.305116087962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45935.305116087962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45935.305116087962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45935.305116087962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45935.305116087962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45935.305116087962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45935.305116087962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45935.305116087962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45935.305116087962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45935.305116087962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45935.305116087962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45935.305116087962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45935.305116087962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45935.305116087962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45935.305116087962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45935.305116087962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45935.305116087962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45935.305116087962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45935.305116087962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45935.305116087962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45935.305116087962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45935.305116087962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45935.305116087962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45935.305116087962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45935.305116087962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45935.305116087962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45935.305116087962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45935.305116087962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45935.305116087962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45935.305116087962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45935.305116087962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45935.305116087962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45935.305116087962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45935.305116087962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45935.305116087962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45935.305116087962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45935.305116087962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45935.305116087962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45935.305116087962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45935.305116087962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45935.305116087962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45935.305116087962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45935.305116087962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45935.305116087962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45935.305116087962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45935.305116087962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45935.305116087962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45935.305116087962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45935.305116087962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45935.305116087962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45935.305116087962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45935.305116087962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45935.305116087962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45935.305116087962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45935.305116087962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45935.305116087962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45935.305116087962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45935.305116087962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45935.305116087962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45935.305116087962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45935.305116087962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45935.305116087962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45935.305116087962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45935.305116087962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45935.305116087962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45935.305116087962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45935.305116087962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45935.305116087962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45935.305116087962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45935.305116087962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45935.305116087962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45935.305116087962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45935.305116087962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45935.305116087962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45935.305116087962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45935.305116087962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45935.305116087962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45935.305116087962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45935.305116087962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45935.305116087962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45935.305116087962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45935.305116087962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45935.305116087962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45935.305116087962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45935.305116087962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45935.305116087962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45935.305116087962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45935.305116087962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45935.305116087962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45935.305116087962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45935.305116087962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45935.305116087962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45935.305116087962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45935.305116087962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45935.305116087962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45935.305116087962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45935.305116087962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45935.305116087962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45935.305116087962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45935.305116087962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45935.305116087962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45935.305116087962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45935.305116087962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45935.305116087962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45935.305116087962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45935.305116087962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45935.305116087962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45935.305116087962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45935.305116087962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45935.305116087962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45935.305116087962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45935.305116087962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45935.305116087962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45935.305116087962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45935.305116087962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45935.305116087962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45935.305116087962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45935.305116087962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45935.305116087962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45935.305116087962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45935.305116087962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45935.305116087962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45935.305116087962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45935.305116087962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45935.305116087962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45935.305116087962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45935.305116087962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45935.305116087962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45935.305116087962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45935.305116087962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45935.305116087962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45935.305116087962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45935.305116087962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45935.305116087962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45935.305116087962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45935.305116087962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45935.305116087962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45935.305116087962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45935.305116087962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45935.305116087962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45935.305116087962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45935.305116087962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45935.305116087962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45935.305116087962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45935.305116087962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45935.305116087962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45935.305116087962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45935.305116087962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45935.305116087962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45935.305116087962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45935.305116087962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45935.305116087962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45935.305116087962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45935.305116087962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45935.305116087962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45935.305116087962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45935.305116087962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45935.305116087962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45935.305116087962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45935.305116087962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45935.305116087962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45935.305116087962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45935.305116087962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45935.305116087962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45935.305116087962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45935.305116087962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45935.305116087962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45935.305116087962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45935.305116087962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45935.305116087962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45935.305116087962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45935.305116087962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45935.305116087962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45935.305116087962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45935.305116087962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45935.305116087962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45935.305116087962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45935.305116087962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45935.305116087962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45935.305116087962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45935.305116087962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45935.305116087962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45935.305116087962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45935.305116087962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45935.305116087962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45935.305116087962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45935.305116087962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45935.305116087962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45935.305116087962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45935.305116087962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45935.305116087962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45935.305116087962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45935.305116087962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45935.305116087962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45935.305116087962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45935.305116087962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45935.305116087962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45935.305116087962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45935.305116087962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45935.305116087962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45935.305116087962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45935.305116087962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45935.305116087962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45935.305116087962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45935.305116087962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45935.305116087962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45935.305116087962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45935.305116087962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45935.305116087962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45935.305116087962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45935.305116087962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45935.305116087962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45935.305116087962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45935.305116087962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45935.305116087962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45935.305116087962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45935.305116087962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45935.305116087962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45935.305116087962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45935.305116087962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45935.305116087962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45935.305116087962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45935.305116087962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45935.305116087962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45935.305116087962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45935.305116087962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45935.305116087962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45935.305116087962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45935.305116087962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45935.305116087962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45935.305116087962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45935.305116087962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45935.305116087962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45935.305116087962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45935.305116087962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45935.305116087962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45935.305116087962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45935.305116087962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45935.305116087962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45935.305116087962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45935.305116087962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45935.305116087962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45935.305116087962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45935.305116087962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45935.305116087962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45935.305116087962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45935.305116087962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45935.305116087962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45935.305116087962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45935.305116087962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45935.305116087962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45935.305116087962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45935.305116087962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45935.305116087962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45935.305116087962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45935.305116087962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45935.305116087962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45935.305116087962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45935.305116087962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45935.305116087962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45935.305116087962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45935.305116087962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45935.305116087962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45935.305116087962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45935.305116087962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45935.305116087962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45935.305116087962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45935.305116087962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45935.305116087962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45935.305116087962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45935.305116087962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45935.305116087962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45935.305116087962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45935.305116087962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45935.305116087962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45935.305116087962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45935.305116087962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45935.305116087962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45935.305116087962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45935.305116087962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45935.305116087962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45935.305116087962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45935.305116087962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45935.305116087962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45935.305116087962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45935.305116087962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45935.305116087962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45935.305116087962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45935.305116087962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45935.305116087962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45935.305116087962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45935.305116087962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45935.305116087962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45935.305116087962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45935.305116087962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45935.305116087962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45935.305116087962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45935.305116087962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45935.305116087962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45935.305116087962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45935.305116087962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45935.305116087962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45935.305116087962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45935.305116087962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45935.305116087962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45935.305116087962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45935.305116087962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45935.305116087962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45935.305116087962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45935.305116087962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45935.305116087962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45935.305116087962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45935.305116087962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45935.305116087962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45935.305116087962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45935.305116087962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45935.305116087962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45935.305116087962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45935.305116087962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45935.305116087962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45935.305116087962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45935.305116087962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45935.305116087962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45935.305116087962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45935.305116087962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45935.305116087962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45935.305116087962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45935.305116087962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45935.305116087962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45935.305116087962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45935.305116087962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45935.305116087962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45935.305116087962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45935.305116087962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45935.305116087962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45935.305116087962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45935.305116087962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45935.305116087962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45935.305116087962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45935.305116087962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45935.305116087962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45935.305116087962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45935.305116087962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45935.305116087962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45935.305116087962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45935.305116087962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45935.305116087962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45935.305116087962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45935.305116087962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45935.305116087962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45935.305116087962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45935.305116087962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45935.305116087962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45935.305116087962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45935.305116087962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45935.305116087962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45935.305116087962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45935.305116087962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45935.305116087962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45935.305116087962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45935.305116087962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45935.305116087962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45935.305116087962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45935.305116087962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45935.305116087962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45935.305116087962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45935.305116087962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45935.305116087962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45935.305116087962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45935.305116087962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45935.305116087962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45935.305116087962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45935.305116087962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45935.305116087962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45935.305116087962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45935.305116087962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45935.305116087962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45935.305116087962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45935.305116087962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45935.305116087962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45935.305116087962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45935.305116087962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45935.305116087962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45935.305116087962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45935.305116087962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45935.305116087962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45935.305116087962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45935.305116087962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45935.305116087962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45935.305116087962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45935.305116087962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45935.305116087962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45935.305116087962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45935.305116087962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45935.305116087962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45935.305116087962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45935.305116087962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45935.305116087962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45935.305116087962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45935.305116087962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45935.305116087962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45935.305116087962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45935.305116087962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45935.305116087962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45935.305116087962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45935.305116087962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45935.305116087962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45935.305116087962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45935.305116087962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45935.305116087962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45935.305116087962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45935.305116087962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45935.305116087962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45935.305116087962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45935.305116087962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45935.305116087962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45935.305116087962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45935.305116087962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45935.305116087962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45935.305116087962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45935.305116087962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45935.305116087962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45935.305116087962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45935.305116087962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45935.305116087962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45935.305116087962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45935.305116087962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45935.305116087962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45935.305116087962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45935.305116087962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45935.305116087962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45935.305116087962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45935.305116087962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45935.305116087962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45935.305116087962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45935.305116087962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45935.305116087962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45935.305116087962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45935.305116087962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45935.305116087962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45935.305116087962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45935.305116087962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45935.305116087962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45935.305116087962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45935.305116087962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45935.305116087962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45935.305116087962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45935.305116087962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45935.305116087962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45935.305116087962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45935.305116087962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45935.305116087962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45935.305116087962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45935.305116087962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45935.305116087962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45935.305116087962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45935.305116087962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45935.305116087962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45935.305116087962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45935.305116087962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45935.305116087962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45935.305116087962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45935.305116087962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45935.305116087962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45935.305116087962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45935.305116087962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45935.305116087962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45935.305116087962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45935.305116087962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45935.305116087962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45935.305116087962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45935.305116087962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45935.305116087962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45935.305116087962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45935.305116087962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45935.305116087962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45935.305116087962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45935.305116087962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45935.305116087962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45935.305116087962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45935.305116087962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45935.305116087962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45935.305116087962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45935.305116087962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45935.305116087962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45935.305116087962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45935.305116087962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45935.305116087962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45935.305116087962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45935.305116087962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45935.305116087962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45935.305116087962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45935.305116087962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45935.305116087962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45935.305116087962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45935.305116087962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45935.305116087962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45935.305116087962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45935.305116087962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45935.305116087962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45935.305116087962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45935.305116087962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45935.305116087962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45935.305116087962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45935.305116087962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45935.305116087962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45935.305116087962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45935.305116087962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45935.305116087962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45935.305116087962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45935.305116087962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45935.305116087962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45935.305116087962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45935.305116087962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45935.305116087962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45935.305116087962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45935.305116087962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45935.305116087962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45935.305116087962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45935.305116087962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45935.305116087962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45935.305116087962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45935.305116087962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45935.305116087962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45935.305116087962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45935.305116087962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45935.305116087962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45935.305116087962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45935.305116087962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45935.305116087962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45935.305116087962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45935.305116087962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45935.305116087962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45935.305116087962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45935.305116087962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45935.305116087962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45935.305116087962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45935.305116087962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45935.305116087962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45935.305116087962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45935.305116087962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45935.305116087962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45935.305116087962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45935.305116087962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45935.305116087962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45935.305116087962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45935.305116087962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45935.305116087962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45935.305116087962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45935.305116087962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45935.305116087962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45935.305116087962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45935.305116087962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45935.305116087962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45935.305116087962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45935.305116087962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45935.305116087962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45935.305116087962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45935.305116087962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45935.305116087962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45935.305116087962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45935.305116087962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45935.305116087962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45935.305116087962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45935.305116087962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45935.305116087962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45935.305116087962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45935.305116087962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45935.305116087962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45935.305116087962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45935.305116087962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45935.305116087962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45935.305116087962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45935.305116087962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45935.305116087962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45935.305116087962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45935.305116087962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45935.305116087962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45935.305116087962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45935.305116087962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45935.305116087962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45935.305116087962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45935.305116087962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45935.305116087962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45935.305116087962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45935.305116087962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45935.305116087962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45935.305116087962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45935.305116087962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45935.305116087962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45935.305116087962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45935.305116087962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45935.305116087962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45935.305116087962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45935.305116087962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45935.305116087962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45935.305116087962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45935.305116087962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45935.305116087962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45935.305116087962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45935.305116087962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45935.305116087962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45935.305116087962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45935.305116087962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45935.305116087962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45935.305116087962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45935.305116087962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45935.305116087962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45935.305116087962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45935.305116087962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45935.305116087962</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231.82439849536604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4.414838310185587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0.60268553240894107</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0.45928275462938473</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0.30980358795932261</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0.14817164351552492</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45935.305116087962</v>
      </c>
      <c r="H8" s="113">
        <v>45935.157523148147</v>
      </c>
      <c r="I8" s="110" t="str">
        <f>IFERROR(VLOOKUP(D8,DB!A:F,6,0),"")</f>
        <v>Generator-SG</v>
      </c>
      <c r="J8" s="110" t="str">
        <f>IFERROR(VLOOKUP(D8,DB!A:G,7,0),"")</f>
        <v>Dead</v>
      </c>
      <c r="K8" s="115" t="s">
        <v>39072</v>
      </c>
      <c r="L8" s="107" t="str">
        <f>IFERROR(VLOOKUP(D8,DB!A:I,9,0),"")</f>
        <v>Latis</v>
      </c>
    </row>
    <row r="9" spans="1:16" ht="15" customHeight="1">
      <c r="A9" s="110"/>
      <c r="B9" s="110" t="str">
        <f>IFERROR(VLOOKUP(D9,DB!A:K,11,0),"")</f>
        <v/>
      </c>
      <c r="C9" s="111"/>
      <c r="D9" s="107"/>
      <c r="E9" s="112"/>
      <c r="F9" s="113"/>
      <c r="G9" s="114">
        <f ca="1">IFERROR(NOW()-F9,"")</f>
        <v>45935.305116087962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45935.305116087962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45935.305116087962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45935.305116087962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45935.305116087962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45935.305116087962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45935.305116087962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45935.305116087962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45935.305116087962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45935.305116087962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45935.305116087962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45935.305116087962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45935.305116087962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45935.305116087962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45935.305116087962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45935.305116087962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45935.305116087962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45935.305116087962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45935.305116087962</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43.473055902773922</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39045</v>
      </c>
      <c r="F3" s="38">
        <v>45926.188877314817</v>
      </c>
      <c r="G3" s="39">
        <f ca="1">IFERROR(NOW()-F3,"-")</f>
        <v>9.1162387731455965</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45935.305116087962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45935.305116087962</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45935.305116087962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45935.305116087962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45935.305116087962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45935.305116087962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45935.305116087962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45935.305116087962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45935.305116087962</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45935.305116087962</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45935.305116087962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45935.305116087962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45935.305116087962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45935.305116087962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45935.305116087962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45935.305116087962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45935.305116087962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45935.305116087962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45935.305116087962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45935.305116087962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45935.305116087962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45935.305116087962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45935.305116087962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45935.305116087962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45935.305116087962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45935.305116087962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45935.305116087962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45935.305116087962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45935.305116087962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45935.305116087962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45935.305116087962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45935.305116087962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45935.305116087962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45935.305116087962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45935.305116087962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45935.305116087962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45935.305116087962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45935.305116087962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45935.305116087962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45935.305116087962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45935.305116087962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45935.305116087962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45935.305116087962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45935.305116087962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45935.305116087962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45935.305116087962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45935.305116087962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45935.305116087962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45935.305116087962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45935.305116087962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45935.305116087962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45935.305116087962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45935.305116087962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45935.305116087962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45935.305116087962</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45935.305116087962</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45935.305116087962</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45935.305116087962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45935.305116087962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45935.305116087962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45935.305116087962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45935.305116087962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45935.305116087962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45935.305116087962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45935.305116087962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45935.305116087962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45935.305116087962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45935.305116087962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45935.305116087962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45935.305116087962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45935.305116087962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45935.305116087962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45935.305116087962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45935.305116087962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45935.305116087962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45935.305116087962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45935.305116087962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45935.305116087962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45935.305116087962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45935.305116087962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45935.305116087962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45935.305116087962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45935.305116087962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45935.305116087962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45935.305116087962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45935.305116087962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45935.305116087962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45935.305116087962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45935.305116087962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45935.305116087962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45935.305116087962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45935.305116087962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45935.305116087962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45935.305116087962</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45935.305116087962</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45935.305116087962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45935.305116087962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45935.305116087962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45935.305116087962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45935.305116087962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45935.305116087962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45935.305116087962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45935.305116087962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45935.305116087962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45935.305116087962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45935.305116087962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45935.305116087962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45935.305116087962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45935.305116087962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45935.305116087962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45935.305116087962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45935.305116087962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45935.305116087962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45935.305116087962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45935.305116087962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45935.305116087962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45935.305116087962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45935.305116087962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45935.305116087962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45935.305116087962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45935.305116087962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45935.305116087962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45935.305116087962</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45935.305116087962</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45935.305116087962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45935.305116087962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45935.305116087962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45935.305116087962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45935.305116087962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45935.305116087962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45935.305116087962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45935.305116087962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45935.305116087962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45935.305116087962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45935.305116087962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45935.305116087962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45935.305116087962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45935.305116087962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45935.305116087962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45935.305116087962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45935.305116087962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45935.305116087962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45935.305116087962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45935.305116087962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45935.305116087962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45935.305116087962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45935.305116087962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45935.305116087962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45935.305116087962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45935.305116087962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45935.305116087962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45935.305116087962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45935.305116087962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45935.305116087962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45935.305116087962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45935.305116087962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45935.305116087962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45935.305116087962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45935.305116087962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45935.305116087962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45935.305116087962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45935.305116087962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45935.305116087962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45935.305116087962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45935.305116087962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45935.305116087962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45935.305116087962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45935.305116087962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45935.305116087962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45935.305116087962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45935.305116087962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45935.305116087962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45935.305116087962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45935.305116087962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45935.305116087962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45935.305116087962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45935.305116087962</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45935.305116087962</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1.4241438657409162</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8.5322688657397521</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0.36287071758852107</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1.599792013890692</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2.4386921293626074E-2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45935.305116087962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45935.305116087962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45935.305116087962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45935.305116087962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45935.305116087962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45935.305116087962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45935.305116087962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45935.305116087962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45935.305116087962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45935.305116087962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45935.305116087962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45935.305116087962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45935.305116087962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45935.305116087962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45935.305116087962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45935.305116087962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45935.305116087962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45935.305116087962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45935.305116087962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45935.305116087962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45935.305116087962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45935.305116087962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45935.305116087962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45935.305116087962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45935.305116087962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45935.305116087962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45935.305116087962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45935.305116087962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45935.305116087962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45935.305116087962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45935.305116087962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45935.305116087962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45935.305116087962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45935.305116087962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45935.305116087962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45935.305116087962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45935.305116087962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45935.305116087962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45935.305116087962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45935.305116087962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45935.305116087962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45935.305116087962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45935.305116087962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45935.305116087962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45935.305116087962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45935.305116087962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45935.305116087962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45935.305116087962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45935.305116087962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45935.305116087962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45935.305116087962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45935.305116087962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45935.305116087962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45935.305116087962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45935.305116087962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45935.305116087962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45935.305116087962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45935.305116087962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45935.305116087962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45935.305116087962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45935.305116087962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45935.305116087962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45935.305116087962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45935.305116087962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45935.305116087962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45935.305116087962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45935.305116087962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45935.305116087962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45935.305116087962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45935.305116087962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45935.305116087962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45935.305116087962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45935.305116087962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45935.305116087962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45935.305116087962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45935.305116087962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45935.305116087962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45935.305116087962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45935.305116087962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45935.305116087962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45935.305116087962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45935.305116087962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45935.305116087962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45935.305116087962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45935.305116087962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45935.305116087962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45935.305116087962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45935.305116087962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45935.305116087962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45935.305116087962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45935.305116087962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45935.305116087962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45935.305116087962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45935.305116087962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45935.305116087962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45935.305116087962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45935.305116087962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45935.305116087962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45935.305116087962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45935.305116087962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45935.305116087962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45935.305116087962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45935.305116087962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45935.305116087962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45935.305116087962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45935.305116087962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45935.305116087962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45935.305116087962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45935.305116087962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45935.305116087962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45935.305116087962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45935.305116087962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45935.305116087962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45935.305116087962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45935.305116087962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45935.305116087962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45935.305116087962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45935.305116087962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45935.305116087962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45935.305116087962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45935.305116087962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45935.305116087962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45935.305116087962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45935.305116087962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45935.305116087962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45935.305116087962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45935.305116087962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45935.305116087962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45935.305116087962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45935.305116087962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45935.305116087962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45935.305116087962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45935.305116087962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45935.305116087962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45935.305116087962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45935.305116087962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45935.305116087962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45935.305116087962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45935.305116087962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45935.305116087962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45935.305116087962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45935.305116087962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45935.305116087962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45935.305116087962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45935.305116087962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45935.305116087962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45935.305116087962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45935.305116087962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45935.305116087962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45935.305116087962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45935.305116087962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45935.305116087962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45935.305116087962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45935.305116087962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45935.305116087962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45935.305116087962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45935.305116087962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45935.305116087962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45935.305116087962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45935.305116087962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45935.305116087962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45935.305116087962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45935.305116087962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45935.305116087962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45935.305116087962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45935.305116087962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45935.305116087962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45935.305116087962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45935.305116087962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45935.305116087962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45935.305116087962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45935.305116087962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45935.305116087962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45935.305116087962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45935.305116087962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45935.305116087962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45935.305116087962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45935.305116087962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45935.305116087962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45935.305116087962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45935.305116087962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45935.305116087962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45935.305116087962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45935.305116087962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45935.305116087962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45935.305116087962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45935.305116087962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45935.305116087962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45935.305116087962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45935.305116087962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45935.305116087962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45935.305116087962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45935.305116087962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45935.305116087962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45935.305116087962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45935.305116087962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45935.305116087962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45935.305116087962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45935.305116087962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45935.305116087962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45935.305116087962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45935.305116087962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45935.305116087962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45935.305116087962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45935.305116087962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45935.305116087962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45935.305116087962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45935.305116087962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45935.305116087962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45935.305116087962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45935.305116087962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45935.305116087962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45935.305116087962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45935.305116087962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45935.305116087962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45935.305116087962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45935.305116087962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45935.305116087962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45935.305116087962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45935.305116087962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45935.305116087962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45935.305116087962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45935.305116087962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45935.305116087962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45935.305116087962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45935.305116087962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45935.305116087962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45935.305116087962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45935.305116087962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45935.305116087962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45935.305116087962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45935.305116087962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45935.305116087962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45935.305116087962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45935.305116087962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45935.305116087962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45935.305116087962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45935.305116087962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45935.305116087962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45935.305116087962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45935.305116087962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45935.305116087962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45935.305116087962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45935.305116087962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45935.305116087962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45935.305116087962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45935.305116087962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45935.305116087962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45935.305116087962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45935.305116087962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45935.305116087962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45935.305116087962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45935.305116087962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45935.305116087962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45935.305116087962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45935.305116087962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45935.305116087962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45935.305116087962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45935.305116087962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45935.305116087962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45935.305116087962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45935.305116087962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45935.305116087962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45935.305116087962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45935.305116087962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45935.305116087962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45935.305116087962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45935.305116087962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45935.305116087962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45935.305116087962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45935.305116087962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45935.305116087962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45935.305116087962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45935.305116087962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45935.305116087962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45935.305116087962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45935.305116087962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45935.305116087962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45935.305116087962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45935.305116087962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45935.305116087962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45935.305116087962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45935.305116087962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45935.305116087962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45935.305116087962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45935.305116087962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45935.305116087962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45935.305116087962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45935.305116087962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45935.305116087962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45935.305116087962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45935.305116087962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45935.305116087962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45935.305116087962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45935.305116087962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45935.305116087962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