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11" documentId="13_ncr:1_{F6CB121F-512D-4AA6-A0C1-0FB36C537598}" xr6:coauthVersionLast="47" xr6:coauthVersionMax="47" xr10:uidLastSave="{E584DFE2-38BF-462C-B84B-621AC93D9AF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<sst xmlns="http://schemas.openxmlformats.org/spreadsheetml/2006/main" count="178582" uniqueCount="39076">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</sst>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285.74321273148234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5.2479002314794343</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45948.691638657408</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45948.691638657408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45948.691638657408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45948.691638657408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45948.691638657408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45948.691638657408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45948.691638657408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45948.691638657408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45948.691638657408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45948.691638657408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45948.691638657408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45948.691638657408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45948.691638657408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45948.691638657408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45948.691638657408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45948.691638657408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45948.691638657408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45948.691638657408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45948.691638657408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45948.691638657408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45948.691638657408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45948.691638657408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45948.691638657408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45948.691638657408</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45948.691638657408</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45948.691638657408</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45948.691638657408</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45948.691638657408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45948.691638657408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45948.691638657408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45948.691638657408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45948.691638657408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45948.691638657408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45948.691638657408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45948.691638657408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45948.691638657408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45948.691638657408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45948.691638657408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45948.691638657408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45948.691638657408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45948.691638657408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45948.691638657408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45948.691638657408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45948.691638657408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45948.691638657408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45948.691638657408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45948.691638657408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45948.691638657408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45948.691638657408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45948.691638657408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45948.691638657408</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45948.691638657408</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45948.691638657408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45948.691638657408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45948.691638657408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45948.691638657408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45948.691638657408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45948.691638657408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45948.691638657408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45948.691638657408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45948.691638657408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45948.691638657408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45948.691638657408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45948.691638657408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45948.691638657408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45948.691638657408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45948.691638657408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45948.691638657408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45948.691638657408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45948.691638657408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45948.691638657408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45948.691638657408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45948.691638657408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45948.691638657408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45948.691638657408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45948.691638657408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45948.691638657408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45948.691638657408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45948.691638657408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45948.691638657408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45948.691638657408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45948.691638657408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45948.691638657408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45948.691638657408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45948.691638657408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45948.691638657408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45948.691638657408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45948.691638657408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45948.691638657408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45948.691638657408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45948.691638657408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45948.691638657408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45948.691638657408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45948.691638657408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45948.691638657408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45948.691638657408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45948.691638657408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45948.691638657408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45948.691638657408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45948.691638657408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45948.691638657408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45948.691638657408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45948.691638657408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45948.691638657408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45948.691638657408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45948.691638657408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45948.691638657408</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45948.691638657408</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E2A53840-BA65-4CAF-8014-15C3FDD412E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141.96455532407708</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123.69180069444701</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4.1958631944435183</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2.8791435186576564E-2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45948.691638657408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45948.691638657408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45948.691638657408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45948.691638657408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45948.691638657408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45948.691638657408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45948.691638657408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45948.691638657408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45948.691638657408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45948.691638657408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45948.691638657408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45948.691638657408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45948.691638657408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45948.691638657408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45948.691638657408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45948.691638657408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45948.691638657408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45948.691638657408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45948.691638657408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45948.691638657408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45948.691638657408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45948.691638657408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45948.691638657408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45948.691638657408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45948.691638657408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45948.691638657408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45948.691638657408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45948.691638657408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45948.691638657408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45948.691638657408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45948.691638657408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45948.691638657408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45948.691638657408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45948.691638657408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45948.691638657408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45948.691638657408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45948.691638657408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45948.691638657408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45948.691638657408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45948.691638657408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45948.691638657408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45948.691638657408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45948.691638657408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45948.691638657408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45948.691638657408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45948.691638657408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45948.691638657408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45948.691638657408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45948.691638657408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45948.691638657408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45948.691638657408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45948.691638657408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45948.691638657408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45948.691638657408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45948.691638657408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45948.691638657408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45948.691638657408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45948.691638657408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45948.691638657408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45948.691638657408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45948.691638657408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45948.691638657408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45948.691638657408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45948.691638657408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45948.691638657408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45948.691638657408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45948.691638657408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45948.691638657408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45948.691638657408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45948.691638657408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45948.691638657408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45948.691638657408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45948.691638657408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45948.691638657408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45948.691638657408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45948.691638657408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45948.691638657408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45948.691638657408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45948.691638657408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45948.691638657408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45948.691638657408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45948.691638657408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45948.691638657408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45948.691638657408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45948.691638657408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45948.691638657408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45948.691638657408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45948.691638657408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45948.691638657408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45948.691638657408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45948.691638657408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45948.691638657408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45948.691638657408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45948.691638657408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4.9022916668036487E-2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45948.691638657408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45948.691638657408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45948.691638657408</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45948.691638657408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45948.691638657408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45948.691638657408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45948.691638657408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45948.691638657408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45948.691638657408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45948.691638657408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45948.691638657408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45948.691638657408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45948.691638657408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45948.691638657408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45948.691638657408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45948.691638657408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45948.691638657408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45948.691638657408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45948.691638657408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45948.691638657408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45948.691638657408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45948.691638657408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45948.691638657408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45948.691638657408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45948.691638657408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45948.691638657408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45948.691638657408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45948.691638657408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45948.691638657408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45948.691638657408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45948.691638657408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45948.691638657408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45948.691638657408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45948.691638657408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45948.691638657408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45948.691638657408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45948.691638657408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45948.691638657408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45948.691638657408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45948.691638657408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45948.691638657408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45948.691638657408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45948.691638657408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45948.691638657408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45948.691638657408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45948.691638657408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45948.691638657408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45948.691638657408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45948.691638657408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45948.691638657408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45948.691638657408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45948.691638657408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45948.691638657408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45948.691638657408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45948.691638657408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45948.691638657408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45948.691638657408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45948.691638657408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45948.691638657408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45948.691638657408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45948.691638657408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45948.691638657408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45948.691638657408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45948.691638657408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45948.691638657408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45948.691638657408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45948.691638657408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45948.691638657408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45948.691638657408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45948.691638657408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45948.691638657408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45948.691638657408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45948.691638657408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45948.691638657408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45948.691638657408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45948.691638657408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45948.691638657408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45948.691638657408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45948.691638657408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45948.691638657408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45948.691638657408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45948.691638657408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45948.691638657408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45948.691638657408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45948.691638657408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45948.691638657408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45948.691638657408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45948.691638657408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45948.691638657408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45948.691638657408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45948.691638657408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45948.691638657408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45948.691638657408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45948.691638657408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45948.691638657408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45948.691638657408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45948.691638657408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45948.691638657408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45948.691638657408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45948.691638657408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45948.691638657408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45948.691638657408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45948.691638657408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45948.691638657408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45948.691638657408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45948.691638657408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45948.691638657408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45948.691638657408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45948.691638657408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45948.691638657408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45948.691638657408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45948.691638657408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45948.691638657408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45948.691638657408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45948.691638657408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45948.691638657408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45948.691638657408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45948.691638657408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45948.691638657408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45948.691638657408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45948.691638657408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45948.691638657408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45948.691638657408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45948.691638657408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45948.691638657408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45948.691638657408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45948.691638657408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45948.691638657408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45948.691638657408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45948.691638657408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45948.691638657408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45948.691638657408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45948.691638657408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45948.691638657408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45948.691638657408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45948.691638657408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45948.691638657408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45948.691638657408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45948.691638657408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45948.691638657408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45948.691638657408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45948.691638657408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45948.691638657408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45948.691638657408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45948.691638657408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45948.691638657408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45948.691638657408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45948.691638657408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45948.691638657408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45948.691638657408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45948.691638657408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45948.691638657408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45948.691638657408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45948.691638657408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45948.691638657408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45948.691638657408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45948.691638657408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45948.691638657408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45948.691638657408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45948.691638657408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45948.691638657408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45948.691638657408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45948.691638657408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45948.691638657408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45948.691638657408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45948.691638657408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45948.691638657408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45948.691638657408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45948.691638657408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45948.691638657408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45948.691638657408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45948.691638657408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45948.691638657408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45948.691638657408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45948.691638657408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45948.691638657408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45948.691638657408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45948.691638657408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45948.691638657408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45948.691638657408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45948.691638657408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45948.691638657408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45948.691638657408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45948.691638657408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45948.691638657408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45948.691638657408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45948.691638657408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45948.691638657408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45948.691638657408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45948.691638657408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45948.691638657408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45948.691638657408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45948.691638657408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45948.691638657408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45948.691638657408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45948.691638657408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45948.691638657408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45948.691638657408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45948.691638657408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45948.691638657408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45948.691638657408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45948.691638657408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45948.691638657408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45948.691638657408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45948.691638657408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45948.691638657408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45948.691638657408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45948.691638657408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45948.691638657408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45948.691638657408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45948.691638657408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45948.691638657408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45948.691638657408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45948.691638657408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45948.691638657408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45948.691638657408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45948.691638657408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45948.691638657408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45948.691638657408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45948.691638657408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45948.691638657408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45948.691638657408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45948.691638657408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45948.691638657408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45948.691638657408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45948.691638657408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45948.691638657408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45948.691638657408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45948.691638657408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45948.691638657408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45948.691638657408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45948.691638657408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45948.691638657408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45948.691638657408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45948.691638657408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45948.691638657408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45948.691638657408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45948.691638657408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45948.691638657408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45948.691638657408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45948.691638657408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45948.691638657408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45948.691638657408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45948.691638657408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45948.691638657408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45948.691638657408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45948.691638657408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45948.691638657408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45948.691638657408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45948.691638657408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45948.691638657408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45948.691638657408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45948.691638657408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45948.691638657408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45948.691638657408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45948.691638657408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45948.691638657408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45948.691638657408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45948.691638657408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45948.691638657408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45948.691638657408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45948.691638657408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45948.691638657408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45948.691638657408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45948.691638657408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45948.691638657408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45948.691638657408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45948.691638657408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45948.691638657408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45948.691638657408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45948.691638657408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45948.691638657408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45948.691638657408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45948.691638657408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45948.691638657408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45948.691638657408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45948.691638657408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45948.691638657408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45948.691638657408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45948.691638657408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45948.691638657408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45948.691638657408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45948.691638657408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45948.691638657408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45948.691638657408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45948.691638657408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45948.691638657408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45948.691638657408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45948.691638657408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45948.691638657408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45948.691638657408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45948.691638657408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45948.691638657408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45948.691638657408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45948.691638657408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45948.691638657408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45948.691638657408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45948.691638657408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45948.691638657408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45948.691638657408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45948.691638657408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45948.691638657408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45948.691638657408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45948.691638657408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45948.691638657408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45948.691638657408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45948.691638657408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45948.691638657408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45948.691638657408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45948.691638657408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45948.691638657408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45948.691638657408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45948.691638657408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45948.691638657408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45948.691638657408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45948.691638657408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45948.691638657408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45948.691638657408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45948.691638657408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45948.691638657408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45948.691638657408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45948.691638657408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45948.691638657408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45948.691638657408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45948.691638657408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45948.691638657408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45948.691638657408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45948.691638657408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45948.691638657408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45948.691638657408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45948.691638657408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45948.691638657408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45948.691638657408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45948.691638657408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45948.691638657408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45948.691638657408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45948.691638657408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45948.691638657408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45948.691638657408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45948.691638657408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45948.691638657408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45948.691638657408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45948.691638657408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45948.691638657408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45948.691638657408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45948.691638657408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45948.691638657408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45948.691638657408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45948.691638657408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45948.691638657408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45948.691638657408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45948.691638657408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45948.691638657408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45948.691638657408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45948.691638657408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45948.691638657408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45948.691638657408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45948.691638657408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45948.691638657408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45948.691638657408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45948.691638657408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45948.691638657408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45948.691638657408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45948.691638657408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45948.691638657408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45948.691638657408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45948.691638657408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45948.691638657408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45948.691638657408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45948.691638657408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45948.691638657408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45948.691638657408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45948.691638657408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45948.691638657408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45948.691638657408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45948.691638657408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45948.691638657408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45948.691638657408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45948.691638657408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45948.691638657408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45948.691638657408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45948.691638657408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45948.691638657408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45948.691638657408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45948.691638657408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45948.691638657408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45948.691638657408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45948.691638657408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45948.691638657408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45948.691638657408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45948.691638657408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45948.691638657408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45948.691638657408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45948.691638657408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45948.691638657408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45948.691638657408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45948.691638657408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45948.691638657408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45948.691638657408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45948.691638657408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45948.691638657408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45948.691638657408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45948.691638657408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45948.691638657408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45948.691638657408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45948.691638657408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45948.691638657408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45948.691638657408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45948.691638657408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45948.691638657408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45948.691638657408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45948.691638657408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45948.691638657408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45948.691638657408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45948.691638657408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45948.691638657408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45948.691638657408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45948.691638657408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45948.691638657408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45948.691638657408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45948.691638657408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45948.691638657408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45948.691638657408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45948.691638657408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45948.691638657408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45948.691638657408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45948.691638657408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45948.691638657408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45948.691638657408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45948.691638657408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45948.691638657408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45948.691638657408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45948.691638657408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45948.691638657408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45948.691638657408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45948.691638657408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45948.691638657408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45948.691638657408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45948.691638657408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45948.691638657408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45948.691638657408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45948.691638657408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45948.691638657408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45948.691638657408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45948.691638657408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45948.691638657408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45948.691638657408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45948.691638657408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45948.691638657408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45948.691638657408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45948.691638657408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45948.691638657408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45948.691638657408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45948.691638657408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45948.691638657408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45948.691638657408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45948.691638657408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45948.691638657408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45948.691638657408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45948.691638657408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45948.691638657408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45948.691638657408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45948.691638657408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45948.691638657408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45948.691638657408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45948.691638657408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45948.691638657408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45948.691638657408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45948.691638657408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45948.691638657408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45948.691638657408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45948.691638657408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45948.691638657408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45948.691638657408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45948.691638657408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45948.691638657408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45948.691638657408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45948.691638657408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45948.691638657408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45948.691638657408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45948.691638657408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45948.691638657408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45948.691638657408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45948.691638657408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45948.691638657408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45948.691638657408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45948.691638657408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45948.691638657408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45948.691638657408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45948.691638657408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45948.691638657408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45948.691638657408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45948.691638657408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45948.691638657408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45948.691638657408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45948.691638657408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45948.691638657408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45948.691638657408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45948.691638657408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45948.691638657408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45948.691638657408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45948.691638657408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45948.691638657408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45948.691638657408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45948.691638657408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45948.691638657408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45948.691638657408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45948.691638657408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45948.691638657408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45948.691638657408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45948.691638657408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45948.691638657408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45948.691638657408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45948.691638657408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45948.691638657408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45948.691638657408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45948.691638657408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45948.691638657408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45948.691638657408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45948.691638657408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45948.691638657408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45948.691638657408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45948.691638657408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45948.691638657408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45948.691638657408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45948.691638657408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45948.691638657408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45948.691638657408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45948.691638657408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45948.691638657408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45948.691638657408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45948.691638657408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45948.691638657408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45948.691638657408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45948.691638657408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45948.691638657408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45948.691638657408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45948.691638657408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45948.691638657408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45948.691638657408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45948.691638657408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45948.691638657408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45948.691638657408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45948.691638657408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45948.691638657408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45948.691638657408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45948.691638657408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45948.691638657408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45948.691638657408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45948.691638657408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45948.691638657408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45948.691638657408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45948.691638657408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45948.691638657408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45948.691638657408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45948.691638657408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45948.691638657408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45948.691638657408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45948.691638657408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45948.691638657408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45948.691638657408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45948.691638657408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45948.691638657408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45948.691638657408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45948.691638657408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45948.691638657408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45948.691638657408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45948.691638657408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45948.691638657408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45948.691638657408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45948.691638657408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45948.691638657408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45948.691638657408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45948.691638657408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45948.691638657408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45948.691638657408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45948.691638657408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45948.691638657408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45948.691638657408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45948.691638657408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45948.691638657408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45948.691638657408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45948.691638657408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45948.691638657408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45948.691638657408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45948.691638657408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45948.691638657408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45948.691638657408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45948.691638657408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45948.691638657408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45948.691638657408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45948.691638657408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45948.691638657408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45948.691638657408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45948.691638657408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45948.691638657408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45948.691638657408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45948.691638657408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45948.691638657408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45948.691638657408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45948.691638657408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45948.691638657408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45948.691638657408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45948.691638657408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45948.691638657408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45948.691638657408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45948.691638657408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45948.691638657408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45948.691638657408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45948.691638657408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45948.691638657408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45948.691638657408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45948.691638657408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45948.691638657408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45948.691638657408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45948.691638657408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45948.691638657408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45948.691638657408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45948.691638657408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45948.691638657408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45948.691638657408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45948.691638657408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45948.691638657408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45948.691638657408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45948.691638657408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45948.691638657408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45948.691638657408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45948.691638657408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45948.691638657408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45948.691638657408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45948.691638657408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45948.691638657408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45948.691638657408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45948.691638657408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45948.691638657408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45948.691638657408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45948.691638657408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45948.691638657408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45948.691638657408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45948.691638657408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45948.691638657408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45948.691638657408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45948.691638657408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45948.691638657408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45948.691638657408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45948.691638657408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45948.691638657408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45948.691638657408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45948.691638657408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45948.691638657408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45948.691638657408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45948.691638657408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45948.691638657408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45948.691638657408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45948.691638657408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45948.691638657408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45948.691638657408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45948.691638657408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45948.691638657408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45948.691638657408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45948.691638657408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45948.691638657408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45948.691638657408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45948.691638657408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45948.691638657408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45948.691638657408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45948.691638657408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45948.691638657408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45948.691638657408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45948.691638657408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45948.691638657408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45948.691638657408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45948.691638657408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45948.691638657408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45948.691638657408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45948.691638657408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45948.691638657408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45948.691638657408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45948.691638657408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45948.691638657408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45948.691638657408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45948.691638657408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45948.691638657408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45948.691638657408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45948.691638657408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45948.691638657408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45948.691638657408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45948.691638657408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45948.691638657408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45948.691638657408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45948.691638657408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45948.691638657408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45948.691638657408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45948.691638657408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45948.691638657408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45948.691638657408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45948.691638657408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45948.691638657408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45948.691638657408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45948.691638657408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45948.691638657408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45948.691638657408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45948.691638657408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45948.691638657408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45948.691638657408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45948.691638657408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45948.691638657408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45948.691638657408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45948.691638657408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45948.691638657408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45948.691638657408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45948.691638657408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45948.691638657408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45948.691638657408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45948.691638657408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45948.691638657408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45948.691638657408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45948.691638657408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45948.691638657408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45948.691638657408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45948.691638657408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45948.691638657408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45948.691638657408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45948.691638657408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45948.691638657408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45948.691638657408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45948.691638657408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45948.691638657408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45948.691638657408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45948.691638657408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45948.691638657408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45948.691638657408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45948.691638657408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45948.691638657408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45948.691638657408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45948.691638657408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45948.691638657408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45948.691638657408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45948.691638657408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45948.691638657408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45948.691638657408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45948.691638657408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45948.691638657408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45948.691638657408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45948.691638657408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45948.691638657408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45948.691638657408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45948.691638657408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45948.691638657408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45948.691638657408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45948.691638657408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45948.691638657408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45948.691638657408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45948.691638657408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45948.691638657408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45948.691638657408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45948.691638657408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45948.691638657408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45948.691638657408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45948.691638657408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45948.691638657408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45948.691638657408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45948.691638657408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45948.691638657408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45948.691638657408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45948.691638657408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45948.691638657408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45948.691638657408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45948.691638657408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45948.691638657408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45948.691638657408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45948.691638657408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45948.691638657408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45948.691638657408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45948.691638657408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45948.691638657408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45948.691638657408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45948.691638657408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45948.691638657408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45948.691638657408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45948.691638657408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45948.691638657408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45948.691638657408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45948.691638657408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45948.691638657408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45948.691638657408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45948.691638657408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45948.691638657408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45948.691638657408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45948.691638657408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45948.691638657408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45948.691638657408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45948.691638657408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45948.691638657408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45948.691638657408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45948.691638657408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45948.691638657408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45948.691638657408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45948.691638657408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45948.691638657408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45948.691638657408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45948.691638657408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45948.691638657408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45948.691638657408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45948.691638657408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45948.691638657408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45948.691638657408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45948.691638657408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45948.691638657408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45948.691638657408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45948.691638657408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45948.691638657408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45948.691638657408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45948.691638657408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45948.691638657408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45948.691638657408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45948.691638657408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45948.691638657408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45948.691638657408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45948.691638657408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45948.691638657408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45948.691638657408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45948.691638657408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45948.691638657408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45948.691638657408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45948.691638657408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45948.691638657408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45948.691638657408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45948.691638657408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45948.691638657408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45948.691638657408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45948.691638657408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45948.691638657408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45948.691638657408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45948.691638657408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45948.691638657408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45948.691638657408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45948.691638657408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45948.691638657408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45948.691638657408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45948.691638657408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45948.691638657408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45948.691638657408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45948.691638657408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45948.691638657408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45948.691638657408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45948.691638657408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45948.691638657408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45948.691638657408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45948.691638657408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45948.691638657408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45948.691638657408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45948.691638657408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45948.691638657408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45948.691638657408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45948.691638657408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45948.691638657408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45948.691638657408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45948.691638657408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45948.691638657408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45948.691638657408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45948.691638657408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45948.691638657408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45948.691638657408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45948.691638657408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45948.691638657408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45948.691638657408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45948.691638657408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45948.691638657408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45948.691638657408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45948.691638657408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45948.691638657408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45948.691638657408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45948.691638657408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45948.691638657408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45948.691638657408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45948.691638657408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45948.691638657408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45948.691638657408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45948.691638657408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45948.691638657408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45948.691638657408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45948.691638657408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45948.691638657408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45948.691638657408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45948.691638657408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45948.691638657408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45948.691638657408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45948.691638657408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45948.691638657408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45948.691638657408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45948.691638657408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45948.691638657408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45948.691638657408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45948.691638657408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45948.691638657408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45948.691638657408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45948.691638657408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45948.691638657408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45948.691638657408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45948.691638657408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45948.691638657408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45948.691638657408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45948.691638657408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45948.691638657408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45948.691638657408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45948.691638657408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45948.691638657408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45948.691638657408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45948.691638657408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45948.691638657408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45948.691638657408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45948.691638657408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45948.691638657408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45948.691638657408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45948.691638657408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45948.691638657408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45948.691638657408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45948.691638657408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45948.691638657408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45948.691638657408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45948.691638657408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45948.691638657408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45948.691638657408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45948.691638657408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45948.691638657408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45948.691638657408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45948.691638657408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45948.691638657408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45948.691638657408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45948.691638657408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45948.691638657408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45948.691638657408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45948.691638657408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45948.691638657408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45948.691638657408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45948.691638657408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45948.691638657408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45948.691638657408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45948.691638657408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45948.691638657408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45948.691638657408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45948.691638657408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45948.691638657408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45948.691638657408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45948.691638657408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45948.691638657408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45948.691638657408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45948.691638657408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45948.691638657408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45948.691638657408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45948.691638657408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45948.691638657408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45948.691638657408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45948.691638657408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45948.691638657408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45948.691638657408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45948.691638657408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45948.691638657408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45948.691638657408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45948.691638657408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45948.691638657408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45948.691638657408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45948.691638657408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45948.691638657408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45948.691638657408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45948.691638657408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45948.691638657408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45948.691638657408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45948.691638657408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45948.691638657408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45948.691638657408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45948.691638657408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45948.691638657408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45948.691638657408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45948.691638657408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45948.691638657408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45948.691638657408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45948.691638657408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45948.691638657408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45948.691638657408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45948.691638657408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45948.691638657408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45948.691638657408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45948.691638657408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45948.691638657408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45948.691638657408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45948.691638657408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45948.691638657408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45948.691638657408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45948.691638657408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45948.691638657408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45948.691638657408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45948.691638657408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45948.691638657408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45948.691638657408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45948.691638657408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45948.691638657408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45948.691638657408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45948.691638657408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45948.691638657408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45948.691638657408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45948.691638657408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45948.691638657408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45948.691638657408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45948.691638657408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45948.691638657408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45948.691638657408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45948.691638657408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45948.691638657408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45948.691638657408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45948.691638657408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45948.691638657408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45948.691638657408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45948.691638657408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45948.691638657408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45948.691638657408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45948.691638657408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45948.691638657408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45948.691638657408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45948.691638657408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45948.691638657408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45948.691638657408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45948.691638657408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45948.691638657408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45948.691638657408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45948.691638657408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45948.691638657408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45948.691638657408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45948.691638657408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45948.691638657408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45948.691638657408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45948.691638657408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45948.691638657408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45948.691638657408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45948.691638657408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45948.691638657408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45948.691638657408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45948.691638657408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45948.691638657408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45948.691638657408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45948.691638657408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45948.691638657408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45948.691638657408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45948.691638657408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45948.691638657408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45948.691638657408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45948.691638657408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45948.691638657408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45948.691638657408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45948.691638657408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45948.691638657408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45948.691638657408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45948.691638657408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45948.691638657408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45948.691638657408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45948.691638657408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45948.691638657408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45948.691638657408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45948.691638657408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45948.691638657408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45948.691638657408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45948.691638657408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45948.691638657408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45948.691638657408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45948.691638657408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45948.691638657408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45948.691638657408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45948.691638657408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45948.691638657408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45948.691638657408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45948.691638657408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45948.691638657408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45948.691638657408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45948.691638657408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45948.691638657408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45948.691638657408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45948.691638657408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45948.691638657408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45948.691638657408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45948.691638657408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45948.691638657408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45948.691638657408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45948.691638657408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45948.691638657408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45948.691638657408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45948.691638657408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45948.691638657408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45948.691638657408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45948.691638657408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45948.691638657408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45948.691638657408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45948.691638657408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45948.691638657408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45948.691638657408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45948.691638657408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45948.691638657408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45948.691638657408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45948.691638657408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45948.691638657408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45948.691638657408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45948.691638657408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45948.691638657408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45948.691638657408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45948.691638657408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45948.691638657408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45948.691638657408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45948.691638657408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45948.691638657408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45948.691638657408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45948.691638657408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45948.691638657408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45948.691638657408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45948.691638657408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45948.691638657408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45948.691638657408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45948.691638657408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45948.691638657408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45948.691638657408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45948.691638657408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45948.691638657408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45948.691638657408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45948.691638657408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45948.691638657408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45948.691638657408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45948.691638657408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45948.691638657408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45948.691638657408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45948.691638657408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45948.691638657408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45948.691638657408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45948.691638657408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45948.691638657408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45948.691638657408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45948.691638657408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45948.691638657408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45948.691638657408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45948.691638657408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45948.691638657408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45948.691638657408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45948.691638657408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45948.691638657408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45948.691638657408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45948.691638657408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45948.691638657408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45948.691638657408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45948.691638657408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45948.691638657408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45948.691638657408</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245.21092106481228</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1.1965460648134467</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45948.691638657408</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45948.691638657408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45948.691638657408</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45948.691638657408</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45948.691638657408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45948.691638657408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45948.691638657408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45948.691638657408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45948.691638657408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45948.691638657408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45948.691638657408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45948.691638657408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45948.691638657408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45948.691638657408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45948.691638657408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45948.691638657408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45948.691638657408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45948.691638657408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45948.691638657408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45948.691638657408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45948.691638657408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45948.691638657408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45948.691638657408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45948.691638657408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45948.691638657408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45948.691638657408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45948.691638657408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45948.691638657408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45948.691638657408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45948.691638657408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45948.691638657408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45948.691638657408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45948.691638657408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45948.691638657408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45948.691638657408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45948.691638657408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45948.691638657408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45948.691638657408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45948.691638657408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45948.691638657408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45948.691638657408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45948.691638657408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45948.691638657408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45948.691638657408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45948.691638657408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45948.691638657408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45948.691638657408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45948.691638657408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45948.691638657408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45948.691638657408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45948.691638657408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45948.691638657408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45948.691638657408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45948.691638657408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45948.691638657408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45948.691638657408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45948.691638657408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45948.691638657408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45948.691638657408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45948.691638657408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45948.691638657408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45948.691638657408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45948.691638657408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45948.691638657408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45948.691638657408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45948.691638657408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45948.691638657408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45948.691638657408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45948.691638657408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45948.691638657408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45948.691638657408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45948.691638657408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45948.691638657408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45948.691638657408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45948.691638657408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45948.691638657408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45948.691638657408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45948.691638657408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45948.691638657408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45948.691638657408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45948.691638657408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45948.691638657408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45948.691638657408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45948.691638657408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45948.691638657408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45948.691638657408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45948.691638657408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45948.691638657408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45948.691638657408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45948.691638657408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45948.691638657408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45948.691638657408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45948.691638657408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45948.691638657408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45948.691638657408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45948.691638657408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45948.691638657408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45948.691638657408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45948.691638657408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45948.691638657408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45948.691638657408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45948.691638657408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45948.691638657408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45948.691638657408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45948.691638657408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45948.691638657408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45948.691638657408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45948.691638657408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45948.691638657408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45948.691638657408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45948.691638657408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45948.691638657408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45948.691638657408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45948.691638657408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45948.691638657408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45948.691638657408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45948.691638657408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45948.691638657408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45948.691638657408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45948.691638657408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45948.691638657408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45948.691638657408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45948.691638657408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45948.691638657408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45948.691638657408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45948.691638657408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45948.691638657408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45948.691638657408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45948.691638657408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45948.691638657408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45948.691638657408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45948.691638657408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45948.691638657408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45948.691638657408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45948.691638657408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45948.691638657408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45948.691638657408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45948.691638657408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45948.691638657408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45948.691638657408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45948.691638657408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45948.691638657408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45948.691638657408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45948.691638657408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45948.691638657408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45948.691638657408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45948.691638657408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45948.691638657408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45948.691638657408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45948.691638657408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45948.691638657408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45948.691638657408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45948.691638657408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45948.691638657408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45948.691638657408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45948.691638657408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45948.691638657408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45948.691638657408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45948.691638657408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45948.691638657408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45948.691638657408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45948.691638657408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45948.691638657408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45948.691638657408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45948.691638657408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45948.691638657408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45948.691638657408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45948.691638657408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45948.691638657408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45948.691638657408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45948.691638657408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45948.691638657408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45948.691638657408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45948.691638657408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45948.691638657408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45948.691638657408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45948.691638657408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45948.691638657408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45948.691638657408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45948.691638657408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45948.691638657408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45948.691638657408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45948.691638657408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45948.691638657408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45948.691638657408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45948.691638657408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45948.691638657408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45948.691638657408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45948.691638657408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45948.691638657408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45948.691638657408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45948.691638657408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45948.691638657408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45948.691638657408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45948.691638657408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45948.691638657408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45948.691638657408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45948.691638657408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45948.691638657408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45948.691638657408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45948.691638657408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45948.691638657408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45948.691638657408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45948.691638657408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45948.691638657408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45948.691638657408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45948.691638657408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45948.691638657408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45948.691638657408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45948.691638657408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45948.691638657408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45948.691638657408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45948.691638657408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45948.691638657408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45948.691638657408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45948.691638657408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45948.691638657408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45948.691638657408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45948.691638657408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45948.691638657408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45948.691638657408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45948.691638657408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45948.691638657408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45948.691638657408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45948.691638657408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45948.691638657408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45948.691638657408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45948.691638657408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45948.691638657408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45948.691638657408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45948.691638657408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45948.691638657408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45948.691638657408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45948.691638657408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45948.691638657408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45948.691638657408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45948.691638657408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45948.691638657408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45948.691638657408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45948.691638657408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45948.691638657408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45948.691638657408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45948.691638657408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45948.691638657408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45948.691638657408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45948.691638657408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45948.691638657408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45948.691638657408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45948.691638657408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45948.691638657408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45948.691638657408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45948.691638657408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45948.691638657408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45948.691638657408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45948.691638657408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45948.691638657408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45948.691638657408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45948.691638657408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45948.691638657408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45948.691638657408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45948.691638657408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45948.691638657408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45948.691638657408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45948.691638657408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45948.691638657408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45948.691638657408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45948.691638657408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45948.691638657408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45948.691638657408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45948.691638657408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45948.691638657408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45948.691638657408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45948.691638657408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45948.691638657408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45948.691638657408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45948.691638657408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45948.691638657408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45948.691638657408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45948.691638657408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45948.691638657408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45948.691638657408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45948.691638657408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45948.691638657408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45948.691638657408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45948.691638657408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45948.691638657408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45948.691638657408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45948.691638657408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45948.691638657408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45948.691638657408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45948.691638657408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45948.691638657408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45948.691638657408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45948.691638657408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45948.691638657408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45948.691638657408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45948.691638657408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45948.691638657408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45948.691638657408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45948.691638657408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45948.691638657408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45948.691638657408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45948.691638657408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45948.691638657408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45948.691638657408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45948.691638657408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45948.691638657408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45948.691638657408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45948.691638657408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45948.691638657408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45948.691638657408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45948.691638657408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45948.691638657408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45948.691638657408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45948.691638657408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45948.691638657408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45948.691638657408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45948.691638657408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45948.691638657408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45948.691638657408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45948.691638657408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45948.691638657408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45948.691638657408</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45948.691638657408</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F8" sqref="F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56.859578472220164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22.502761342591839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3.920064583333442</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37" t="s">
        <v>38964</v>
      </c>
      <c r="F5" s="120">
        <v>45948.654976851853</v>
      </c>
      <c r="G5" s="121">
        <f t="shared" ref="G5" ca="1" si="2">IFERROR(NOW()-F5,"")</f>
        <v>3.6661805555922911E-2</v>
      </c>
      <c r="H5" s="120">
        <v>45948.648726851854</v>
      </c>
      <c r="I5" s="81" t="str">
        <f>IFERROR(VLOOKUP(D5,DB!A:F,6,0),"")</f>
        <v>Generator-SG</v>
      </c>
      <c r="J5" s="81" t="str">
        <f>IFERROR(VLOOKUP(D5,DB!A:G,7,0),"")</f>
        <v>Vandalized</v>
      </c>
      <c r="K5" s="81" t="s">
        <v>39069</v>
      </c>
      <c r="L5" s="81" t="str">
        <f>IFERROR(VLOOKUP(D5,DB!A:I,9,0),"")</f>
        <v>Latis</v>
      </c>
    </row>
    <row r="6" spans="1:13" ht="15">
      <c r="A6" s="167" t="s">
        <v>39070</v>
      </c>
      <c r="B6" s="167" t="str">
        <f>IFERROR(VLOOKUP(D6,DB!A:K,11,0),"")</f>
        <v>R5</v>
      </c>
      <c r="C6" s="81">
        <v>1</v>
      </c>
      <c r="D6" s="167" t="s">
        <v>34747</v>
      </c>
      <c r="E6" s="167" t="s">
        <v>39045</v>
      </c>
      <c r="F6" s="168" t="s">
        <v>24</v>
      </c>
      <c r="G6" s="169" t="str">
        <f ca="1">IFERROR(NOW()-F6,"")</f>
        <v/>
      </c>
      <c r="H6" s="168">
        <v>45948.661111111112</v>
      </c>
      <c r="I6" s="167" t="str">
        <f>IFERROR(VLOOKUP(D6,DB!A:F,6,0),"")</f>
        <v>SCECO</v>
      </c>
      <c r="J6" s="167" t="str">
        <f>IFERROR(VLOOKUP(D6,DB!A:G,7,0),"")</f>
        <v>Dead</v>
      </c>
      <c r="K6" s="167"/>
      <c r="L6" s="167" t="str">
        <f>IFERROR(VLOOKUP(D6,DB!A:I,9,0),"")</f>
        <v>Latis</v>
      </c>
    </row>
    <row r="7" spans="1:13" ht="15">
      <c r="A7" s="167"/>
      <c r="B7" s="167" t="str">
        <f>IFERROR(VLOOKUP(D7,DB!A:K,11,0),"")</f>
        <v/>
      </c>
      <c r="C7" s="167"/>
      <c r="D7" s="167"/>
      <c r="E7" s="167"/>
      <c r="F7" s="168"/>
      <c r="G7" s="169">
        <f ca="1">IFERROR(NOW()-F7,"")</f>
        <v>45948.691638657408</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45948.691638657408</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45948.691638657408</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45948.691638657408</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45948.691638657408</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45948.691638657408</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45948.691638657408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45948.691638657408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45948.691638657408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45948.691638657408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45948.691638657408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45948.691638657408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45948.691638657408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45948.691638657408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45948.691638657408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45948.691638657408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45948.691638657408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45948.691638657408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45948.691638657408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45948.691638657408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45948.691638657408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45948.691638657408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45948.691638657408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45948.691638657408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45948.691638657408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45948.691638657408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45948.691638657408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45948.691638657408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45948.691638657408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45948.691638657408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45948.691638657408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45948.691638657408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45948.691638657408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45948.691638657408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45948.691638657408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45948.691638657408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45948.691638657408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45948.691638657408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45948.691638657408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45948.691638657408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45948.691638657408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45948.691638657408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45948.691638657408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45948.691638657408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45948.691638657408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45948.691638657408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45948.691638657408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45948.691638657408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45948.691638657408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45948.691638657408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45948.691638657408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45948.691638657408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45948.691638657408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45948.691638657408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45948.691638657408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45948.691638657408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45948.691638657408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45948.691638657408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45948.691638657408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45948.691638657408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45948.691638657408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45948.691638657408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45948.691638657408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45948.691638657408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45948.691638657408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45948.691638657408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45948.691638657408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45948.691638657408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45948.691638657408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45948.691638657408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45948.691638657408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45948.691638657408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45948.691638657408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45948.691638657408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45948.691638657408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45948.691638657408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45948.691638657408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45948.691638657408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45948.691638657408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45948.691638657408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45948.691638657408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45948.691638657408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45948.691638657408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45948.691638657408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45948.691638657408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45948.691638657408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45948.691638657408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45948.691638657408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45948.691638657408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45948.691638657408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45948.691638657408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45948.691638657408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45948.691638657408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45948.691638657408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45948.691638657408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45948.691638657408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45948.691638657408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45948.691638657408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45948.691638657408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45948.691638657408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45948.691638657408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45948.691638657408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45948.691638657408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45948.691638657408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45948.691638657408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45948.691638657408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45948.691638657408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45948.691638657408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45948.691638657408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45948.691638657408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45948.691638657408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45948.691638657408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45948.691638657408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45948.691638657408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45948.691638657408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45948.691638657408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45948.691638657408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45948.691638657408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45948.691638657408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45948.691638657408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45948.691638657408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45948.691638657408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45948.691638657408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45948.691638657408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45948.691638657408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45948.691638657408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45948.691638657408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45948.691638657408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45948.691638657408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45948.691638657408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45948.691638657408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45948.691638657408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45948.691638657408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45948.691638657408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45948.691638657408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45948.691638657408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45948.691638657408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45948.691638657408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45948.691638657408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45948.691638657408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45948.691638657408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45948.691638657408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45948.691638657408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45948.691638657408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45948.691638657408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45948.691638657408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45948.691638657408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45948.691638657408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45948.691638657408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45948.691638657408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45948.691638657408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45948.691638657408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45948.691638657408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45948.691638657408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45948.691638657408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45948.691638657408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45948.691638657408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45948.691638657408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45948.691638657408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45948.691638657408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45948.691638657408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45948.691638657408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45948.691638657408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45948.691638657408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45948.691638657408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45948.691638657408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45948.691638657408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45948.691638657408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45948.691638657408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45948.691638657408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45948.691638657408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45948.691638657408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45948.691638657408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45948.691638657408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45948.691638657408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45948.691638657408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45948.691638657408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45948.691638657408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45948.691638657408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45948.691638657408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45948.691638657408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45948.691638657408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45948.691638657408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45948.691638657408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45948.691638657408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45948.691638657408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45948.691638657408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45948.691638657408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45948.691638657408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45948.691638657408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45948.691638657408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45948.691638657408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45948.691638657408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45948.691638657408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45948.691638657408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45948.691638657408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45948.691638657408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45948.691638657408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45948.691638657408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45948.691638657408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45948.691638657408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45948.691638657408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45948.691638657408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45948.691638657408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45948.691638657408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45948.691638657408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45948.691638657408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45948.691638657408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45948.691638657408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45948.691638657408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45948.691638657408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45948.691638657408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45948.691638657408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45948.691638657408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45948.691638657408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45948.691638657408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45948.691638657408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45948.691638657408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45948.691638657408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45948.691638657408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45948.691638657408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45948.691638657408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45948.691638657408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45948.691638657408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45948.691638657408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45948.691638657408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45948.691638657408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45948.691638657408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45948.691638657408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45948.691638657408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45948.691638657408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45948.691638657408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45948.691638657408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45948.691638657408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45948.691638657408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45948.691638657408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45948.691638657408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45948.691638657408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45948.691638657408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45948.691638657408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45948.691638657408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45948.691638657408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45948.691638657408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45948.691638657408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45948.691638657408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45948.691638657408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45948.691638657408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45948.691638657408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45948.691638657408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45948.691638657408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45948.691638657408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45948.691638657408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45948.691638657408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45948.691638657408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45948.691638657408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45948.691638657408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45948.691638657408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45948.691638657408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45948.691638657408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45948.691638657408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45948.691638657408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45948.691638657408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45948.691638657408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45948.691638657408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45948.691638657408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45948.691638657408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45948.691638657408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45948.691638657408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45948.691638657408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45948.691638657408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45948.691638657408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45948.691638657408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45948.691638657408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45948.691638657408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45948.691638657408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45948.691638657408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45948.691638657408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45948.691638657408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45948.691638657408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45948.691638657408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45948.691638657408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45948.691638657408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45948.691638657408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45948.691638657408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45948.691638657408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45948.691638657408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45948.691638657408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45948.691638657408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45948.691638657408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45948.691638657408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45948.691638657408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45948.691638657408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45948.691638657408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45948.691638657408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45948.691638657408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45948.691638657408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45948.691638657408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45948.691638657408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45948.691638657408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45948.691638657408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45948.691638657408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45948.691638657408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45948.691638657408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45948.691638657408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45948.691638657408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45948.691638657408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45948.691638657408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45948.691638657408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45948.691638657408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45948.691638657408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45948.691638657408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45948.691638657408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45948.691638657408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45948.691638657408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45948.691638657408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45948.691638657408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45948.691638657408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45948.691638657408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45948.691638657408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45948.691638657408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45948.691638657408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45948.691638657408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45948.691638657408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45948.691638657408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45948.691638657408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45948.691638657408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45948.691638657408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45948.691638657408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45948.691638657408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45948.691638657408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45948.691638657408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45948.691638657408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45948.691638657408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45948.691638657408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45948.691638657408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45948.691638657408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45948.691638657408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45948.691638657408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45948.691638657408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45948.691638657408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45948.691638657408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45948.691638657408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45948.691638657408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45948.691638657408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45948.691638657408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45948.691638657408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45948.691638657408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45948.691638657408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45948.691638657408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45948.691638657408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45948.691638657408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45948.691638657408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45948.691638657408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45948.691638657408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45948.691638657408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45948.691638657408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45948.691638657408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45948.691638657408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45948.691638657408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45948.691638657408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45948.691638657408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45948.691638657408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45948.691638657408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45948.691638657408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45948.691638657408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45948.691638657408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45948.691638657408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45948.691638657408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45948.691638657408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45948.691638657408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45948.691638657408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45948.691638657408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45948.691638657408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45948.691638657408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45948.691638657408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45948.691638657408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45948.691638657408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45948.691638657408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45948.691638657408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45948.691638657408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45948.691638657408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45948.691638657408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45948.691638657408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45948.691638657408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45948.691638657408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45948.691638657408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45948.691638657408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45948.691638657408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45948.691638657408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45948.691638657408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45948.691638657408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45948.691638657408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45948.691638657408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45948.691638657408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45948.691638657408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45948.691638657408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45948.691638657408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45948.691638657408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45948.691638657408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45948.691638657408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45948.691638657408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45948.691638657408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45948.691638657408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45948.691638657408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45948.691638657408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45948.691638657408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45948.691638657408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45948.691638657408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45948.691638657408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45948.691638657408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45948.691638657408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45948.691638657408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45948.691638657408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45948.691638657408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45948.691638657408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45948.691638657408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45948.691638657408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45948.691638657408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45948.691638657408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45948.691638657408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45948.691638657408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45948.691638657408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45948.691638657408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45948.691638657408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45948.691638657408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45948.691638657408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45948.691638657408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45948.691638657408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45948.691638657408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45948.691638657408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45948.691638657408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45948.691638657408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45948.691638657408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45948.691638657408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45948.691638657408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45948.691638657408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45948.691638657408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45948.691638657408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45948.691638657408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45948.691638657408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45948.691638657408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45948.691638657408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45948.691638657408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45948.691638657408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45948.691638657408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45948.691638657408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45948.691638657408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45948.691638657408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45948.691638657408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45948.691638657408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45948.691638657408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45948.691638657408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45948.691638657408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45948.691638657408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45948.691638657408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45948.691638657408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45948.691638657408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45948.691638657408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45948.691638657408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45948.691638657408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45948.691638657408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45948.691638657408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45948.691638657408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45948.691638657408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45948.691638657408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45948.691638657408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45948.691638657408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45948.691638657408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45948.691638657408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45948.691638657408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45948.691638657408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45948.691638657408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45948.691638657408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45948.691638657408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45948.691638657408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45948.691638657408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45948.691638657408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45948.691638657408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45948.691638657408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45948.691638657408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45948.691638657408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45948.691638657408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45948.691638657408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45948.691638657408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45948.691638657408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45948.691638657408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45948.691638657408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45948.691638657408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45948.691638657408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45948.691638657408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45948.691638657408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45948.691638657408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45948.691638657408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45948.691638657408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45948.691638657408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45948.691638657408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45948.691638657408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45948.691638657408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45948.691638657408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45948.691638657408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45948.691638657408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45948.691638657408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45948.691638657408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45948.691638657408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45948.691638657408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45948.691638657408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45948.691638657408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45948.691638657408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45948.691638657408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45948.691638657408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45948.691638657408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45948.691638657408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45948.691638657408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45948.691638657408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45948.691638657408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45948.691638657408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45948.691638657408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45948.691638657408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45948.691638657408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45948.691638657408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45948.691638657408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45948.691638657408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45948.691638657408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45948.691638657408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45948.691638657408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45948.691638657408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45948.691638657408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45948.691638657408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45948.691638657408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45948.691638657408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45948.691638657408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45948.691638657408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45948.691638657408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45948.691638657408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45948.691638657408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45948.691638657408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45948.691638657408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45948.691638657408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45948.691638657408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45948.691638657408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45948.691638657408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45948.691638657408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45948.691638657408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45948.691638657408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45948.691638657408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45948.691638657408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45948.691638657408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45948.691638657408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45948.691638657408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45948.691638657408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45948.691638657408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45948.691638657408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45948.691638657408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45948.691638657408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45948.691638657408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45948.691638657408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45948.691638657408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45948.691638657408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45948.691638657408</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39071</v>
      </c>
      <c r="B2" s="146" t="s">
        <v>5398</v>
      </c>
      <c r="C2" s="145">
        <v>1</v>
      </c>
      <c r="D2" s="146" t="s">
        <v>34463</v>
      </c>
      <c r="E2" s="145" t="s">
        <v>39072</v>
      </c>
      <c r="F2" s="147">
        <v>45926.772847222222</v>
      </c>
      <c r="G2" s="148">
        <f ca="1">IFERROR(NOW()-F2,"-")</f>
        <v>21.918791435185994</v>
      </c>
      <c r="H2" s="149">
        <v>45927.449074074102</v>
      </c>
      <c r="I2" s="146" t="str">
        <f>IFERROR(VLOOKUP(D2,DB!A:F,6,0),"")</f>
        <v>SCECO</v>
      </c>
      <c r="J2" s="146" t="str">
        <f>IFERROR(VLOOKUP(D2,DB!A:G,7,0),"")</f>
        <v>Weak</v>
      </c>
      <c r="K2" s="145" t="s">
        <v>39073</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39074</v>
      </c>
      <c r="B3" s="146" t="str">
        <f>IFERROR(VLOOKUP(D3,DB!A:K,11,0),"")</f>
        <v>R6</v>
      </c>
      <c r="C3" s="145">
        <v>1</v>
      </c>
      <c r="D3" s="146" t="s">
        <v>34282</v>
      </c>
      <c r="E3" s="145" t="s">
        <v>38964</v>
      </c>
      <c r="F3" s="149">
        <v>45939.529062499998</v>
      </c>
      <c r="G3" s="148">
        <f ca="1">IFERROR(NOW()-F3,"-")</f>
        <v>9.1625761574105127</v>
      </c>
      <c r="H3" s="149">
        <v>45927.987534722219</v>
      </c>
      <c r="I3" s="146" t="str">
        <f>IFERROR(VLOOKUP(D3,DB!A:F,6,0),"")</f>
        <v>SCECO</v>
      </c>
      <c r="J3" s="146" t="str">
        <f>IFERROR(VLOOKUP(D3,DB!A:G,7,0),"")</f>
        <v>Vandalized</v>
      </c>
      <c r="K3" s="145" t="s">
        <v>39075</v>
      </c>
      <c r="L3" s="146" t="str">
        <f>IFERROR(VLOOKUP(D3,DB!A:I,9,0),"")</f>
        <v>Latis</v>
      </c>
    </row>
    <row r="4" spans="1:16383" ht="31.5" customHeight="1">
      <c r="A4" s="107"/>
      <c r="B4" s="106" t="str">
        <f>IFERROR(VLOOKUP(D4,DB!A:K,11,0),"")</f>
        <v/>
      </c>
      <c r="C4" s="108"/>
      <c r="D4" s="106"/>
      <c r="E4" s="109"/>
      <c r="F4" s="110"/>
      <c r="G4" s="78">
        <f ca="1">IFERROR(NOW()-F4,"-")</f>
        <v>45948.691638657408</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45948.691638657408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45948.691638657408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45948.691638657408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45948.691638657408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45948.691638657408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45948.691638657408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45948.691638657408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45948.691638657408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45948.691638657408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45948.691638657408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45948.691638657408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45948.691638657408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45948.691638657408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45948.691638657408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45948.691638657408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45948.691638657408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45948.691638657408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45948.691638657408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45948.691638657408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45948.691638657408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45948.691638657408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45948.691638657408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45948.691638657408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45948.691638657408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45948.691638657408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45948.691638657408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45948.691638657408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45948.691638657408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45948.691638657408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45948.691638657408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45948.691638657408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45948.691638657408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45948.691638657408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45948.691638657408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45948.691638657408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45948.691638657408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45948.691638657408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45948.691638657408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45948.691638657408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45948.691638657408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45948.691638657408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45948.691638657408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45948.691638657408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45948.691638657408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45948.691638657408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45948.691638657408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45948.691638657408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45948.691638657408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45948.691638657408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45948.691638657408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45948.691638657408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45948.691638657408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45948.691638657408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45948.691638657408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45948.691638657408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45948.691638657408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45948.691638657408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45948.691638657408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45948.691638657408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45948.691638657408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45948.691638657408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45948.691638657408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45948.691638657408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45948.691638657408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45948.691638657408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45948.691638657408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45948.691638657408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45948.691638657408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45948.691638657408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45948.691638657408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45948.691638657408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45948.691638657408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45948.691638657408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45948.691638657408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45948.691638657408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45948.691638657408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45948.691638657408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45948.691638657408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45948.691638657408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45948.691638657408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45948.691638657408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45948.691638657408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45948.691638657408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45948.691638657408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45948.691638657408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45948.691638657408</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2025-10-18T13:37:19Z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