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07" documentId="13_ncr:1_{F6CB121F-512D-4AA6-A0C1-0FB36C537598}" xr6:coauthVersionLast="47" xr6:coauthVersionMax="47" xr10:uidLastSave="{EE8530ED-8FFD-43C6-9252-E0727941791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J6" i="6"/>
  <c r="J7" i="6"/>
  <c r="J8" i="6"/>
  <c r="J9" i="6"/>
  <c r="J10" i="6"/>
  <c r="J11" i="6"/>
  <c r="J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I9" i="6"/>
  <c r="L9" i="6"/>
  <c r="B10" i="6"/>
  <c r="G10" i="6"/>
  <c r="I10" i="6"/>
  <c r="L10" i="6"/>
  <c r="B11" i="6"/>
  <c r="G11" i="6"/>
  <c r="I11" i="6"/>
  <c r="L11" i="6"/>
  <c r="B12" i="6"/>
  <c r="G12" i="6"/>
  <c r="I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<sst xmlns="http://schemas.openxmlformats.org/spreadsheetml/2006/main" count="178595" uniqueCount="39080">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</sst>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5" totalsRowShown="0" headerRowDxfId="15" dataDxfId="14" headerRowBorderDxfId="12" tableBorderDxfId="13">
  <autoFilter ref="A1:L2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275.08939444444695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0.23922083333309274</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45938.037820370373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45938.037820370373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45938.037820370373</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45938.037820370373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45938.037820370373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45938.037820370373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45938.037820370373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45938.037820370373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45938.037820370373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45938.037820370373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45938.037820370373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45938.037820370373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45938.037820370373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45938.037820370373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45938.037820370373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45938.037820370373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45938.037820370373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45938.037820370373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45938.037820370373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45938.037820370373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45938.037820370373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45938.037820370373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45938.037820370373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45938.037820370373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45938.037820370373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45938.037820370373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45938.037820370373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45938.037820370373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45938.037820370373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45938.037820370373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45938.037820370373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45938.037820370373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45938.037820370373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45938.037820370373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45938.037820370373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45938.037820370373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45938.037820370373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45938.037820370373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45938.037820370373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45938.037820370373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45938.037820370373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45938.037820370373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45938.037820370373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45938.037820370373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45938.037820370373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45938.037820370373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45938.037820370373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45938.037820370373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45938.037820370373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45938.037820370373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45938.037820370373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45938.037820370373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45938.037820370373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45938.037820370373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45938.037820370373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45938.037820370373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45938.037820370373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45938.037820370373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45938.037820370373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45938.037820370373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45938.037820370373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45938.037820370373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45938.037820370373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45938.037820370373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45938.037820370373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45938.037820370373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45938.037820370373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45938.037820370373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45938.037820370373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45938.037820370373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45938.037820370373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45938.037820370373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45938.037820370373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45938.037820370373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45938.037820370373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45938.037820370373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45938.037820370373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45938.037820370373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45938.037820370373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45938.037820370373</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BE56FF35-CA75-4493-B33B-3320D24F1A1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131.31073703704169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113.03798240741162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0.11016990741336485</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45938.037820370373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45938.037820370373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45938.037820370373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45938.037820370373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45938.037820370373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45938.037820370373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45938.037820370373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45938.037820370373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45938.037820370373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45938.037820370373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45938.037820370373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45938.037820370373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45938.037820370373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45938.037820370373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45938.037820370373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45938.037820370373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45938.037820370373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45938.037820370373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45938.037820370373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45938.037820370373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45938.037820370373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45938.037820370373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45938.037820370373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45938.037820370373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45938.037820370373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45938.037820370373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45938.037820370373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45938.037820370373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45938.037820370373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45938.037820370373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45938.037820370373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45938.037820370373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45938.037820370373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45938.037820370373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45938.037820370373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45938.037820370373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45938.037820370373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45938.037820370373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45938.037820370373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45938.037820370373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45938.037820370373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45938.037820370373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45938.037820370373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45938.037820370373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45938.037820370373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45938.037820370373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45938.037820370373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45938.037820370373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45938.037820370373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45938.037820370373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45938.037820370373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45938.037820370373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45938.037820370373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45938.037820370373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45938.037820370373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45938.037820370373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45938.037820370373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45938.037820370373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45938.037820370373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45938.037820370373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45938.037820370373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45938.037820370373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45938.037820370373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45938.037820370373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45938.037820370373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45938.037820370373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45938.037820370373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45938.037820370373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45938.037820370373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45938.037820370373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45938.037820370373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45938.037820370373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45938.037820370373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45938.037820370373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45938.037820370373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45938.037820370373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45938.037820370373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45938.037820370373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45938.037820370373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45938.037820370373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45938.037820370373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45938.037820370373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45938.037820370373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45938.037820370373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45938.037820370373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45938.037820370373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45938.037820370373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45938.037820370373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45938.037820370373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45938.037820370373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45938.037820370373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45938.037820370373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45938.037820370373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45938.037820370373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45938.037820370373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45938.037820370373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45938.037820370373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45938.037820370373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45938.037820370373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45938.037820370373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45938.037820370373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45938.037820370373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45938.037820370373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45938.037820370373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45938.037820370373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45938.037820370373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45938.037820370373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45938.037820370373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45938.037820370373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45938.037820370373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45938.037820370373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45938.037820370373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45938.037820370373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45938.037820370373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45938.037820370373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45938.037820370373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45938.037820370373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45938.037820370373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45938.037820370373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45938.037820370373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45938.037820370373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45938.037820370373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45938.037820370373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45938.037820370373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45938.037820370373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45938.037820370373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45938.037820370373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45938.037820370373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45938.037820370373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45938.037820370373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45938.037820370373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45938.037820370373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45938.037820370373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45938.037820370373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45938.037820370373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45938.037820370373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45938.037820370373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45938.037820370373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45938.037820370373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45938.037820370373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45938.037820370373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45938.037820370373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45938.037820370373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45938.037820370373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45938.037820370373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45938.037820370373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45938.037820370373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45938.037820370373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45938.037820370373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45938.037820370373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45938.037820370373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45938.037820370373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45938.037820370373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45938.037820370373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45938.037820370373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45938.037820370373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45938.037820370373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45938.037820370373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45938.037820370373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45938.037820370373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45938.037820370373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45938.037820370373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45938.037820370373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45938.037820370373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45938.037820370373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45938.037820370373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45938.037820370373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45938.037820370373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45938.037820370373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45938.037820370373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45938.037820370373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45938.037820370373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45938.037820370373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45938.037820370373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45938.037820370373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45938.037820370373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45938.037820370373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45938.037820370373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45938.037820370373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45938.037820370373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45938.037820370373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45938.037820370373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45938.037820370373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45938.037820370373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45938.037820370373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45938.037820370373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45938.037820370373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45938.037820370373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45938.037820370373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45938.037820370373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45938.037820370373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45938.037820370373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45938.037820370373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45938.037820370373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45938.037820370373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45938.037820370373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45938.037820370373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45938.037820370373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45938.037820370373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45938.037820370373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45938.037820370373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45938.037820370373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45938.037820370373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45938.037820370373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45938.037820370373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45938.037820370373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45938.037820370373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45938.037820370373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45938.037820370373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45938.037820370373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45938.037820370373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45938.037820370373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45938.037820370373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45938.037820370373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45938.037820370373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45938.037820370373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45938.037820370373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45938.037820370373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45938.037820370373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45938.037820370373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45938.037820370373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45938.037820370373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45938.037820370373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45938.037820370373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45938.037820370373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45938.037820370373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45938.037820370373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45938.037820370373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45938.037820370373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45938.037820370373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45938.037820370373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45938.037820370373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45938.037820370373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45938.037820370373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45938.037820370373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45938.037820370373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45938.037820370373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45938.037820370373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45938.037820370373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45938.037820370373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45938.037820370373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45938.037820370373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45938.037820370373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45938.037820370373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45938.037820370373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45938.037820370373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45938.037820370373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45938.037820370373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45938.037820370373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45938.037820370373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45938.037820370373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45938.037820370373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45938.037820370373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45938.037820370373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45938.037820370373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45938.037820370373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45938.037820370373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45938.037820370373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45938.037820370373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45938.037820370373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45938.037820370373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45938.037820370373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45938.037820370373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45938.037820370373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45938.037820370373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45938.037820370373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45938.037820370373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45938.037820370373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45938.037820370373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45938.037820370373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45938.037820370373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45938.037820370373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45938.037820370373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45938.037820370373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45938.037820370373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45938.037820370373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45938.037820370373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45938.037820370373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45938.037820370373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45938.037820370373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45938.037820370373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45938.037820370373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45938.037820370373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45938.037820370373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45938.037820370373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45938.037820370373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45938.037820370373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45938.037820370373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45938.037820370373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45938.037820370373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45938.037820370373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45938.037820370373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45938.037820370373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45938.037820370373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45938.037820370373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45938.037820370373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45938.037820370373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45938.037820370373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45938.037820370373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45938.037820370373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45938.037820370373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45938.037820370373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45938.037820370373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45938.037820370373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45938.037820370373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45938.037820370373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45938.037820370373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45938.037820370373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45938.037820370373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45938.037820370373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45938.037820370373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45938.037820370373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45938.037820370373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45938.037820370373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45938.037820370373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45938.037820370373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45938.037820370373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45938.037820370373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45938.037820370373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45938.037820370373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45938.037820370373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45938.037820370373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45938.037820370373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45938.037820370373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45938.037820370373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45938.037820370373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45938.037820370373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45938.037820370373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45938.037820370373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45938.037820370373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45938.037820370373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45938.037820370373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45938.037820370373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45938.037820370373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45938.037820370373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45938.037820370373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45938.037820370373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45938.037820370373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45938.037820370373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45938.037820370373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45938.037820370373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45938.037820370373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45938.037820370373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45938.037820370373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45938.037820370373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45938.037820370373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45938.037820370373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45938.037820370373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45938.037820370373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45938.037820370373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45938.037820370373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45938.037820370373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45938.037820370373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45938.037820370373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45938.037820370373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45938.037820370373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45938.037820370373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45938.037820370373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45938.037820370373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45938.037820370373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45938.037820370373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45938.037820370373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45938.037820370373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45938.037820370373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45938.037820370373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45938.037820370373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45938.037820370373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45938.037820370373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45938.037820370373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45938.037820370373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45938.037820370373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45938.037820370373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45938.037820370373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45938.037820370373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45938.037820370373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45938.037820370373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45938.037820370373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45938.037820370373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45938.037820370373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45938.037820370373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45938.037820370373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45938.037820370373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45938.037820370373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45938.037820370373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45938.037820370373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45938.037820370373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45938.037820370373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45938.037820370373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45938.037820370373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45938.037820370373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45938.037820370373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45938.037820370373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45938.037820370373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45938.037820370373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45938.037820370373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45938.037820370373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45938.037820370373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45938.037820370373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45938.037820370373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45938.037820370373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45938.037820370373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45938.037820370373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45938.037820370373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45938.037820370373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45938.037820370373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45938.037820370373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45938.037820370373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45938.037820370373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45938.037820370373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45938.037820370373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45938.037820370373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45938.037820370373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45938.037820370373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45938.037820370373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45938.037820370373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45938.037820370373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45938.037820370373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45938.037820370373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45938.037820370373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45938.037820370373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45938.037820370373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45938.037820370373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45938.037820370373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45938.037820370373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45938.037820370373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45938.037820370373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45938.037820370373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45938.037820370373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45938.037820370373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45938.037820370373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45938.037820370373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45938.037820370373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45938.037820370373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45938.037820370373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45938.037820370373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45938.037820370373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45938.037820370373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45938.037820370373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45938.037820370373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45938.037820370373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45938.037820370373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45938.037820370373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45938.037820370373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45938.037820370373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45938.037820370373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45938.037820370373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45938.037820370373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45938.037820370373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45938.037820370373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45938.037820370373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45938.037820370373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45938.037820370373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45938.037820370373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45938.037820370373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45938.037820370373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45938.037820370373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45938.037820370373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45938.037820370373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45938.037820370373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45938.037820370373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45938.037820370373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45938.037820370373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45938.037820370373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45938.037820370373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45938.037820370373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45938.037820370373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45938.037820370373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45938.037820370373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45938.037820370373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45938.037820370373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45938.037820370373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45938.037820370373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45938.037820370373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45938.037820370373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45938.037820370373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45938.037820370373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45938.037820370373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45938.037820370373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45938.037820370373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45938.037820370373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45938.037820370373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45938.037820370373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45938.037820370373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45938.037820370373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45938.037820370373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45938.037820370373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45938.037820370373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45938.037820370373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45938.037820370373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45938.037820370373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45938.037820370373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45938.037820370373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45938.037820370373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45938.037820370373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45938.037820370373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45938.037820370373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45938.037820370373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45938.037820370373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45938.037820370373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45938.037820370373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45938.037820370373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45938.037820370373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45938.037820370373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45938.037820370373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45938.037820370373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45938.037820370373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45938.037820370373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45938.037820370373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45938.037820370373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45938.037820370373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45938.037820370373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45938.037820370373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45938.037820370373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45938.037820370373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45938.037820370373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45938.037820370373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45938.037820370373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45938.037820370373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45938.037820370373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45938.037820370373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45938.037820370373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45938.037820370373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45938.037820370373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45938.037820370373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45938.037820370373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45938.037820370373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45938.037820370373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45938.037820370373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45938.037820370373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45938.037820370373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45938.037820370373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45938.037820370373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45938.037820370373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45938.037820370373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45938.037820370373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45938.037820370373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45938.037820370373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45938.037820370373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45938.037820370373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45938.037820370373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45938.037820370373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45938.037820370373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45938.037820370373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45938.037820370373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45938.037820370373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45938.037820370373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45938.037820370373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45938.037820370373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45938.037820370373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45938.037820370373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45938.037820370373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45938.037820370373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45938.037820370373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45938.037820370373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45938.037820370373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45938.037820370373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45938.037820370373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45938.037820370373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45938.037820370373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45938.037820370373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45938.037820370373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45938.037820370373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45938.037820370373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45938.037820370373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45938.037820370373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45938.037820370373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45938.037820370373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45938.037820370373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45938.037820370373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45938.037820370373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45938.037820370373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45938.037820370373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45938.037820370373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45938.037820370373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45938.037820370373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45938.037820370373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45938.037820370373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45938.037820370373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45938.037820370373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45938.037820370373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45938.037820370373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45938.037820370373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45938.037820370373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45938.037820370373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45938.037820370373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45938.037820370373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45938.037820370373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45938.037820370373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45938.037820370373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45938.037820370373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45938.037820370373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45938.037820370373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45938.037820370373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45938.037820370373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45938.037820370373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45938.037820370373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45938.037820370373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45938.037820370373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45938.037820370373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45938.037820370373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45938.037820370373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45938.037820370373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45938.037820370373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45938.037820370373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45938.037820370373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45938.037820370373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45938.037820370373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45938.037820370373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45938.037820370373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45938.037820370373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45938.037820370373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45938.037820370373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45938.037820370373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45938.037820370373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45938.037820370373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45938.037820370373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45938.037820370373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45938.037820370373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45938.037820370373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45938.037820370373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45938.037820370373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45938.037820370373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45938.037820370373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45938.037820370373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45938.037820370373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45938.037820370373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45938.037820370373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45938.037820370373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45938.037820370373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45938.037820370373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45938.037820370373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45938.037820370373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45938.037820370373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45938.037820370373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45938.037820370373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45938.037820370373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45938.037820370373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45938.037820370373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45938.037820370373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45938.037820370373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45938.037820370373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45938.037820370373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45938.037820370373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45938.037820370373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45938.037820370373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45938.037820370373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45938.037820370373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45938.037820370373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45938.037820370373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45938.037820370373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45938.037820370373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45938.037820370373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45938.037820370373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45938.037820370373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45938.037820370373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45938.037820370373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45938.037820370373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45938.037820370373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45938.037820370373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45938.037820370373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45938.037820370373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45938.037820370373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45938.037820370373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45938.037820370373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45938.037820370373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45938.037820370373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45938.037820370373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45938.037820370373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45938.037820370373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45938.037820370373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45938.037820370373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45938.037820370373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45938.037820370373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45938.037820370373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45938.037820370373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45938.037820370373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45938.037820370373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45938.037820370373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45938.037820370373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45938.037820370373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45938.037820370373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45938.037820370373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45938.037820370373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45938.037820370373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45938.037820370373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45938.037820370373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45938.037820370373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45938.037820370373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45938.037820370373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45938.037820370373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45938.037820370373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45938.037820370373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45938.037820370373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45938.037820370373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45938.037820370373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45938.037820370373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45938.037820370373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45938.037820370373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45938.037820370373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45938.037820370373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45938.037820370373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45938.037820370373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45938.037820370373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45938.037820370373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45938.037820370373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45938.037820370373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45938.037820370373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45938.037820370373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45938.037820370373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45938.037820370373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45938.037820370373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45938.037820370373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45938.037820370373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45938.037820370373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45938.037820370373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45938.037820370373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45938.037820370373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45938.037820370373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45938.037820370373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45938.037820370373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45938.037820370373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45938.037820370373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45938.037820370373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45938.037820370373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45938.037820370373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45938.037820370373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45938.037820370373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45938.037820370373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45938.037820370373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45938.037820370373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45938.037820370373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45938.037820370373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45938.037820370373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45938.037820370373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45938.037820370373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45938.037820370373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45938.037820370373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45938.037820370373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45938.037820370373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45938.037820370373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45938.037820370373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45938.037820370373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45938.037820370373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45938.037820370373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45938.037820370373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45938.037820370373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45938.037820370373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45938.037820370373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45938.037820370373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45938.037820370373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45938.037820370373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45938.037820370373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45938.037820370373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45938.037820370373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45938.037820370373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45938.037820370373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45938.037820370373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45938.037820370373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45938.037820370373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45938.037820370373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45938.037820370373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45938.037820370373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45938.037820370373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45938.037820370373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45938.037820370373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45938.037820370373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45938.037820370373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45938.037820370373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45938.037820370373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45938.037820370373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45938.037820370373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45938.037820370373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45938.037820370373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45938.037820370373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45938.037820370373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45938.037820370373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45938.037820370373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45938.037820370373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45938.037820370373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45938.037820370373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45938.037820370373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45938.037820370373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45938.037820370373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45938.037820370373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45938.037820370373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45938.037820370373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45938.037820370373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45938.037820370373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45938.037820370373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45938.037820370373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45938.037820370373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45938.037820370373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45938.037820370373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45938.037820370373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45938.037820370373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45938.037820370373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45938.037820370373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45938.037820370373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45938.037820370373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45938.037820370373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45938.037820370373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45938.037820370373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45938.037820370373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45938.037820370373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45938.037820370373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45938.037820370373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45938.037820370373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45938.037820370373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45938.037820370373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45938.037820370373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45938.037820370373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45938.037820370373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45938.037820370373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45938.037820370373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45938.037820370373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45938.037820370373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45938.037820370373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45938.037820370373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45938.037820370373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45938.037820370373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45938.037820370373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45938.037820370373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45938.037820370373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45938.037820370373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45938.037820370373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45938.037820370373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45938.037820370373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45938.037820370373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45938.037820370373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45938.037820370373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45938.037820370373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45938.037820370373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45938.037820370373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45938.037820370373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45938.037820370373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45938.037820370373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45938.037820370373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45938.037820370373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45938.037820370373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45938.037820370373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45938.037820370373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45938.037820370373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45938.037820370373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45938.037820370373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45938.037820370373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45938.037820370373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45938.037820370373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45938.037820370373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45938.037820370373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45938.037820370373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45938.037820370373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45938.037820370373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45938.037820370373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45938.037820370373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45938.037820370373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45938.037820370373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45938.037820370373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45938.037820370373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45938.037820370373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45938.037820370373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45938.037820370373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45938.037820370373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45938.037820370373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45938.037820370373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45938.037820370373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45938.037820370373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45938.037820370373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45938.037820370373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45938.037820370373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45938.037820370373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45938.037820370373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45938.037820370373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45938.037820370373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45938.037820370373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45938.037820370373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45938.037820370373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45938.037820370373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45938.037820370373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45938.037820370373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45938.037820370373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45938.037820370373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45938.037820370373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45938.037820370373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45938.037820370373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45938.037820370373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45938.037820370373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45938.037820370373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45938.037820370373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45938.037820370373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45938.037820370373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45938.037820370373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45938.037820370373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45938.037820370373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45938.037820370373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45938.037820370373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45938.037820370373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45938.037820370373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45938.037820370373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45938.037820370373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45938.037820370373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45938.037820370373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45938.037820370373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45938.037820370373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45938.037820370373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45938.037820370373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45938.037820370373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45938.037820370373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45938.037820370373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45938.037820370373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45938.037820370373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45938.037820370373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45938.037820370373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45938.037820370373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45938.037820370373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45938.037820370373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45938.037820370373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45938.037820370373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45938.037820370373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45938.037820370373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45938.037820370373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45938.037820370373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45938.037820370373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45938.037820370373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45938.037820370373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45938.037820370373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45938.037820370373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45938.037820370373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45938.037820370373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45938.037820370373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45938.037820370373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45938.037820370373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45938.037820370373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45938.037820370373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45938.037820370373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45938.037820370373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45938.037820370373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45938.037820370373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45938.037820370373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45938.037820370373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45938.037820370373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45938.037820370373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45938.037820370373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45938.037820370373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45938.037820370373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45938.037820370373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45938.037820370373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45938.037820370373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45938.037820370373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45938.037820370373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45938.037820370373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45938.037820370373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45938.037820370373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45938.037820370373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45938.037820370373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45938.037820370373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45938.037820370373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45938.037820370373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45938.037820370373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45938.037820370373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45938.037820370373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45938.037820370373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45938.037820370373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45938.037820370373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45938.037820370373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45938.037820370373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45938.037820370373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45938.037820370373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45938.037820370373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45938.037820370373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45938.037820370373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45938.037820370373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45938.037820370373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45938.037820370373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45938.037820370373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45938.037820370373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45938.037820370373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45938.037820370373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45938.037820370373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45938.037820370373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45938.037820370373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45938.037820370373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45938.037820370373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45938.037820370373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45938.037820370373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45938.037820370373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45938.037820370373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45938.037820370373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45938.037820370373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45938.037820370373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45938.037820370373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45938.037820370373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45938.037820370373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45938.037820370373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45938.037820370373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45938.037820370373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45938.037820370373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45938.037820370373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45938.037820370373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45938.037820370373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45938.037820370373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45938.037820370373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45938.037820370373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45938.037820370373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45938.037820370373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45938.037820370373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45938.037820370373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45938.037820370373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45938.037820370373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45938.037820370373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45938.037820370373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45938.037820370373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45938.037820370373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45938.037820370373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45938.037820370373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45938.037820370373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45938.037820370373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45938.037820370373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45938.037820370373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45938.037820370373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45938.037820370373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45938.037820370373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45938.037820370373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45938.037820370373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45938.037820370373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45938.037820370373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45938.037820370373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45938.037820370373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45938.037820370373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45938.037820370373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45938.037820370373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45938.037820370373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45938.037820370373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45938.037820370373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45938.037820370373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45938.037820370373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45938.037820370373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45938.037820370373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45938.037820370373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45938.037820370373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45938.037820370373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45938.037820370373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45938.037820370373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45938.037820370373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45938.037820370373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45938.037820370373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45938.037820370373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45938.037820370373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45938.037820370373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45938.037820370373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45938.037820370373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45938.037820370373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45938.037820370373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45938.037820370373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45938.037820370373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45938.037820370373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45938.037820370373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45938.037820370373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45938.037820370373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45938.037820370373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45938.037820370373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45938.037820370373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45938.037820370373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45938.037820370373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45938.037820370373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45938.037820370373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45938.037820370373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45938.037820370373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45938.037820370373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45938.037820370373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45938.037820370373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45938.037820370373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45938.037820370373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45938.037820370373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45938.037820370373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45938.037820370373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45938.037820370373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45938.037820370373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45938.037820370373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45938.037820370373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45938.037820370373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45938.037820370373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45938.037820370373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45938.037820370373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45938.037820370373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45938.037820370373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45938.037820370373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45938.037820370373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45938.037820370373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45938.037820370373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45938.037820370373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45938.037820370373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45938.037820370373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45938.037820370373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45938.037820370373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45938.037820370373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45938.037820370373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45938.037820370373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45938.037820370373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45938.037820370373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45938.037820370373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45938.037820370373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45938.037820370373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45938.037820370373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45938.037820370373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45938.037820370373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45938.037820370373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45938.037820370373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45938.037820370373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45938.037820370373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45938.037820370373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45938.037820370373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45938.037820370373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45938.037820370373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45938.037820370373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45938.037820370373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45938.037820370373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45938.037820370373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45938.037820370373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45938.037820370373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45938.037820370373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45938.037820370373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45938.037820370373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45938.037820370373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45938.037820370373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45938.037820370373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45938.037820370373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45938.037820370373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45938.037820370373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45938.037820370373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45938.037820370373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45938.037820370373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45938.037820370373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45938.037820370373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45938.037820370373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45938.037820370373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45938.037820370373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45938.037820370373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45938.037820370373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45938.037820370373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45938.037820370373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45938.037820370373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45938.037820370373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45938.037820370373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45938.037820370373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45938.037820370373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45938.037820370373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45938.037820370373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45938.037820370373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45938.037820370373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45938.037820370373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45938.037820370373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45938.037820370373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45938.037820370373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45938.037820370373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45938.037820370373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45938.037820370373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45938.037820370373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45938.037820370373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45938.037820370373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45938.037820370373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45938.037820370373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45938.037820370373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45938.037820370373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45938.037820370373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45938.037820370373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45938.037820370373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45938.037820370373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45938.037820370373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45938.037820370373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45938.037820370373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45938.037820370373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45938.037820370373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45938.037820370373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45938.037820370373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45938.037820370373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45938.037820370373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45938.037820370373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45938.037820370373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45938.037820370373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45938.037820370373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45938.037820370373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45938.037820370373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45938.037820370373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45938.037820370373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45938.037820370373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45938.037820370373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45938.037820370373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45938.037820370373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45938.037820370373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45938.037820370373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45938.037820370373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45938.037820370373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45938.037820370373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45938.037820370373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45938.037820370373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45938.037820370373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45938.037820370373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45938.037820370373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45938.037820370373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45938.037820370373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45938.037820370373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45938.037820370373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45938.037820370373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45938.037820370373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45938.037820370373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45938.037820370373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45938.037820370373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45938.037820370373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45938.037820370373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45938.037820370373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45938.037820370373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45938.037820370373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45938.037820370373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45938.037820370373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45938.037820370373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45938.037820370373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45938.037820370373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45938.037820370373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45938.037820370373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45938.037820370373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45938.037820370373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45938.037820370373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45938.037820370373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45938.037820370373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45938.037820370373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45938.037820370373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45938.037820370373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45938.037820370373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45938.037820370373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45938.037820370373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45938.037820370373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45938.037820370373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45938.037820370373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45938.037820370373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45938.037820370373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45938.037820370373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45938.037820370373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45938.037820370373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45938.037820370373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45938.037820370373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45938.037820370373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45938.037820370373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45938.037820370373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45938.037820370373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45938.037820370373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45938.037820370373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45938.037820370373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45938.037820370373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45938.037820370373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45938.037820370373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45938.037820370373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45938.037820370373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45938.037820370373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45938.037820370373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45938.037820370373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45938.037820370373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45938.037820370373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45938.037820370373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45938.037820370373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45938.037820370373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45938.037820370373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45938.037820370373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45938.037820370373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45938.037820370373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45938.037820370373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45938.037820370373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45938.037820370373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45938.037820370373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45938.037820370373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45938.037820370373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45938.037820370373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45938.037820370373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45938.037820370373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45938.037820370373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45938.037820370373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45938.037820370373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45938.037820370373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45938.037820370373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45938.037820370373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45938.037820370373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45938.037820370373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45938.037820370373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45938.037820370373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45938.037820370373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45938.037820370373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45938.037820370373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45938.037820370373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45938.037820370373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45938.037820370373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45938.037820370373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45938.037820370373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45938.037820370373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45938.037820370373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45938.037820370373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45938.037820370373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45938.037820370373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45938.037820370373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45938.037820370373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45938.037820370373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45938.037820370373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45938.037820370373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45938.037820370373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45938.037820370373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45938.037820370373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45938.037820370373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45938.037820370373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45938.037820370373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45938.037820370373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45938.037820370373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45938.037820370373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45938.037820370373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45938.037820370373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45938.037820370373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45938.037820370373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45938.037820370373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45938.037820370373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45938.037820370373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45938.037820370373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45938.037820370373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45938.037820370373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45938.037820370373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45938.037820370373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45938.037820370373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45938.037820370373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45938.037820370373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45938.037820370373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45938.037820370373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45938.037820370373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45938.037820370373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45938.037820370373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45938.037820370373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45938.037820370373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45938.037820370373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45938.037820370373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45938.037820370373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45938.037820370373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45938.037820370373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45938.037820370373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45938.037820370373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45938.037820370373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45938.037820370373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45938.037820370373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45938.037820370373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45938.037820370373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45938.037820370373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45938.037820370373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45938.037820370373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45938.037820370373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45938.037820370373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45938.037820370373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45938.037820370373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45938.037820370373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45938.037820370373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45938.037820370373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45938.037820370373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45938.037820370373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45938.037820370373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45938.037820370373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45938.037820370373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45938.037820370373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45938.037820370373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45938.037820370373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45938.037820370373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45938.037820370373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45938.037820370373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45938.037820370373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45938.037820370373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45938.037820370373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45938.037820370373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45938.037820370373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45938.037820370373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45938.037820370373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45938.037820370373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45938.037820370373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45938.037820370373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45938.037820370373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45938.037820370373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45938.037820370373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45938.037820370373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45938.037820370373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45938.037820370373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45938.037820370373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45938.037820370373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45938.037820370373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45938.037820370373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45938.037820370373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45938.037820370373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45938.037820370373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45938.037820370373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45938.037820370373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45938.037820370373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45938.037820370373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45938.037820370373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45938.037820370373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45938.037820370373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45938.037820370373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45938.037820370373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45938.037820370373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45938.037820370373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45938.037820370373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45938.037820370373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45938.037820370373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45938.037820370373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45938.037820370373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45938.037820370373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45938.037820370373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45938.037820370373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45938.037820370373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45938.037820370373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45938.037820370373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45938.037820370373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45938.037820370373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45938.037820370373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45938.037820370373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45938.037820370373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45938.037820370373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45938.037820370373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45938.037820370373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45938.037820370373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45938.037820370373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45938.037820370373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45938.037820370373</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45938.037820370373</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45938.037820370373</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234.55710277777689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0.35939444444375113</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0.14221851852198597</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45938.037820370373</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45938.037820370373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45938.037820370373</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45938.037820370373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45938.037820370373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45938.037820370373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45938.037820370373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45938.037820370373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45938.037820370373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45938.037820370373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45938.037820370373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45938.037820370373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45938.037820370373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45938.037820370373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45938.037820370373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45938.037820370373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45938.037820370373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45938.037820370373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45938.037820370373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45938.037820370373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45938.037820370373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45938.037820370373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45938.037820370373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45938.037820370373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45938.037820370373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45938.037820370373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45938.037820370373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45938.037820370373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45938.037820370373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45938.037820370373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45938.037820370373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45938.037820370373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45938.037820370373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45938.037820370373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45938.037820370373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45938.037820370373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45938.037820370373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45938.037820370373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45938.037820370373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45938.037820370373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45938.037820370373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45938.037820370373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45938.037820370373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45938.037820370373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45938.037820370373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45938.037820370373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45938.037820370373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45938.037820370373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45938.037820370373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45938.037820370373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45938.037820370373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45938.037820370373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45938.037820370373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45938.037820370373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45938.037820370373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45938.037820370373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45938.037820370373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45938.037820370373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45938.037820370373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45938.037820370373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45938.037820370373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45938.037820370373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45938.037820370373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45938.037820370373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45938.037820370373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45938.037820370373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45938.037820370373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45938.037820370373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45938.037820370373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45938.037820370373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45938.037820370373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45938.037820370373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45938.037820370373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45938.037820370373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45938.037820370373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45938.037820370373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45938.037820370373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45938.037820370373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45938.037820370373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45938.037820370373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45938.037820370373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45938.037820370373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45938.037820370373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45938.037820370373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45938.037820370373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45938.037820370373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45938.037820370373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45938.037820370373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45938.037820370373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45938.037820370373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45938.037820370373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45938.037820370373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45938.037820370373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45938.037820370373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45938.037820370373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45938.037820370373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45938.037820370373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45938.037820370373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45938.037820370373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45938.037820370373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45938.037820370373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45938.037820370373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45938.037820370373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45938.037820370373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45938.037820370373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45938.037820370373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45938.037820370373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45938.037820370373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45938.037820370373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45938.037820370373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45938.037820370373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45938.037820370373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45938.037820370373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45938.037820370373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45938.037820370373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45938.037820370373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45938.037820370373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45938.037820370373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45938.037820370373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45938.037820370373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45938.037820370373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45938.037820370373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45938.037820370373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45938.037820370373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45938.037820370373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45938.037820370373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45938.037820370373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45938.037820370373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45938.037820370373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45938.037820370373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45938.037820370373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45938.037820370373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45938.037820370373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45938.037820370373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45938.037820370373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45938.037820370373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45938.037820370373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45938.037820370373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45938.037820370373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45938.037820370373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45938.037820370373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45938.037820370373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45938.037820370373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45938.037820370373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45938.037820370373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45938.037820370373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45938.037820370373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45938.037820370373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45938.037820370373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45938.037820370373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45938.037820370373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45938.037820370373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45938.037820370373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45938.037820370373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45938.037820370373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45938.037820370373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45938.037820370373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45938.037820370373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45938.037820370373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45938.037820370373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45938.037820370373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45938.037820370373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45938.037820370373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45938.037820370373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45938.037820370373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45938.037820370373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45938.037820370373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45938.037820370373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45938.037820370373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45938.037820370373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45938.037820370373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45938.037820370373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45938.037820370373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45938.037820370373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45938.037820370373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45938.037820370373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45938.037820370373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45938.037820370373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45938.037820370373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45938.037820370373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45938.037820370373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45938.037820370373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45938.037820370373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45938.037820370373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45938.037820370373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45938.037820370373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45938.037820370373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45938.037820370373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45938.037820370373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45938.037820370373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45938.037820370373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45938.037820370373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45938.037820370373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45938.037820370373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45938.037820370373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45938.037820370373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45938.037820370373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45938.037820370373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45938.037820370373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45938.037820370373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45938.037820370373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45938.037820370373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45938.037820370373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45938.037820370373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45938.037820370373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45938.037820370373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45938.037820370373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45938.037820370373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45938.037820370373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45938.037820370373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45938.037820370373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45938.037820370373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45938.037820370373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45938.037820370373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45938.037820370373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45938.037820370373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45938.037820370373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45938.037820370373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45938.037820370373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45938.037820370373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45938.037820370373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45938.037820370373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45938.037820370373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45938.037820370373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45938.037820370373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45938.037820370373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45938.037820370373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45938.037820370373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45938.037820370373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45938.037820370373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45938.037820370373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45938.037820370373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45938.037820370373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45938.037820370373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45938.037820370373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45938.037820370373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45938.037820370373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45938.037820370373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45938.037820370373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45938.037820370373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45938.037820370373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45938.037820370373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45938.037820370373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45938.037820370373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45938.037820370373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45938.037820370373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45938.037820370373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45938.037820370373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45938.037820370373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45938.037820370373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45938.037820370373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45938.037820370373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45938.037820370373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45938.037820370373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45938.037820370373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45938.037820370373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45938.037820370373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45938.037820370373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45938.037820370373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45938.037820370373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45938.037820370373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45938.037820370373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45938.037820370373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45938.037820370373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45938.037820370373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45938.037820370373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45938.037820370373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45938.037820370373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45938.037820370373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45938.037820370373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45938.037820370373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45938.037820370373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45938.037820370373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45938.037820370373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45938.037820370373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45938.037820370373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45938.037820370373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45938.037820370373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45938.037820370373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45938.037820370373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45938.037820370373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45938.037820370373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45938.037820370373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45938.037820370373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45938.037820370373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45938.037820370373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45938.037820370373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45938.037820370373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45938.037820370373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45938.037820370373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45938.037820370373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45938.037820370373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45938.037820370373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45938.037820370373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45938.037820370373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45938.037820370373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45938.037820370373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45938.037820370373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45938.037820370373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45938.037820370373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45938.037820370373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45938.037820370373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45938.037820370373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45938.037820370373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45938.037820370373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45938.037820370373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45938.037820370373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45938.037820370373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45938.037820370373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45938.037820370373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45938.037820370373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45938.037820370373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45938.037820370373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45938.037820370373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45938.037820370373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45938.037820370373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45938.037820370373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45938.037820370373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45938.037820370373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45938.037820370373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45938.037820370373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45938.037820370373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45938.037820370373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45938.037820370373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45938.037820370373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45938.037820370373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45938.037820370373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45938.037820370373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45938.037820370373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45938.037820370373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45938.037820370373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45938.037820370373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45938.037820370373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45938.037820370373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45938.037820370373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45938.037820370373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45938.037820370373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45938.037820370373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45938.037820370373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45938.037820370373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45938.037820370373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45938.037820370373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45938.037820370373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45938.037820370373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45938.037820370373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45938.037820370373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45938.037820370373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45938.037820370373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45938.037820370373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45938.037820370373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45938.037820370373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45938.037820370373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45938.037820370373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45938.037820370373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45938.037820370373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45938.037820370373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45938.037820370373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45938.037820370373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45938.037820370373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45938.037820370373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45938.037820370373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45938.037820370373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45938.037820370373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45938.037820370373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45938.037820370373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45938.037820370373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45938.037820370373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45938.037820370373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45938.037820370373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45938.037820370373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45938.037820370373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45938.037820370373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45938.037820370373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45938.037820370373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45938.037820370373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45938.037820370373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45938.037820370373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45938.037820370373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45938.037820370373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45938.037820370373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45938.037820370373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45938.037820370373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45938.037820370373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45938.037820370373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45938.037820370373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45938.037820370373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45938.037820370373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45938.037820370373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45938.037820370373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45938.037820370373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45938.037820370373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45938.037820370373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45938.037820370373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45938.037820370373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45938.037820370373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45938.037820370373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45938.037820370373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45938.037820370373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45938.037820370373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45938.037820370373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45938.037820370373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45938.037820370373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45938.037820370373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45938.037820370373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45938.037820370373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45938.037820370373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45938.037820370373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45938.037820370373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45938.037820370373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45938.037820370373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45938.037820370373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45938.037820370373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45938.037820370373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45938.037820370373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45938.037820370373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45938.037820370373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45938.037820370373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45938.037820370373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45938.037820370373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45938.037820370373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45938.037820370373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45938.037820370373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45938.037820370373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45938.037820370373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45938.037820370373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45938.037820370373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45938.037820370373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45938.037820370373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45938.037820370373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45938.037820370373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45938.037820370373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45938.037820370373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45938.037820370373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45938.037820370373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45938.037820370373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45938.037820370373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45938.037820370373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45938.037820370373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45938.037820370373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45938.037820370373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45938.037820370373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45938.037820370373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45938.037820370373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45938.037820370373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45938.037820370373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45938.037820370373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45938.037820370373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45938.037820370373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45938.037820370373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45938.037820370373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45938.037820370373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45938.037820370373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45938.037820370373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45938.037820370373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45938.037820370373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45938.037820370373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45938.037820370373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45938.037820370373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45938.037820370373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45938.037820370373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45938.037820370373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45938.037820370373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45938.037820370373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45938.037820370373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45938.037820370373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45938.037820370373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45938.037820370373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45938.037820370373</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45938.037820370373</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8" sqref="D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46.205760185184772</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11.848943055556447</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0.18910509259876562</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0.16809814814769197</v>
      </c>
      <c r="H5" s="38">
        <v>45937.842569444445</v>
      </c>
      <c r="I5" s="37" t="str">
        <f>IFERROR(VLOOKUP(D5,DB!A:F,6,0),"")</f>
        <v>Generator-DG</v>
      </c>
      <c r="J5" s="37" t="str">
        <f>IFERROR(VLOOKUP(D5,DB!A:G,7,0),"")</f>
        <v>Good</v>
      </c>
      <c r="K5" s="37" t="s">
        <v>39071</v>
      </c>
      <c r="L5" s="37" t="str">
        <f>IFERROR(VLOOKUP(D5,DB!A:I,9,0),"")</f>
        <v>Latis</v>
      </c>
      <c r="M5" s="128"/>
    </row>
    <row r="6" spans="1:13" ht="15">
      <c r="A6" s="37"/>
      <c r="B6" s="37" t="str">
        <f>IFERROR(VLOOKUP(D6,DB!A:K,11,0),"")</f>
        <v/>
      </c>
      <c r="C6" s="37"/>
      <c r="D6" s="37"/>
      <c r="E6" s="37"/>
      <c r="F6" s="38"/>
      <c r="G6" s="39">
        <f ca="1">IFERROR(NOW()-F6,"-")</f>
        <v>45938.037820370373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45938.037820370373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45938.037820370373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45938.037820370373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45938.037820370373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45938.037820370373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45938.037820370373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45938.037820370373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45938.037820370373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45938.037820370373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45938.037820370373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45938.037820370373</v>
      </c>
      <c r="H17" s="38"/>
      <c r="I17" s="37" t="str">
        <f>IFERROR(VLOOKUP(D17,DB!A:F,6,0),"")</f>
        <v/>
      </c>
      <c r="J17" s="37" t="str">
        <f>IFERROR(VLOOKUP(D17,DB!A:G,7,0),"")</f>
        <v/>
      </c>
      <c r="K17" s="37"/>
      <c r="L17" s="37" t="str">
        <f>IFERROR(VLOOKUP(D17,DB!A:I,9,0),"")</f>
        <v/>
      </c>
      <c r="M17" s="128"/>
    </row>
    <row r="18" spans="1:13" ht="30.75">
      <c r="A18" s="84"/>
      <c r="B18" s="84" t="str">
        <f>IFERROR(VLOOKUP(D18,DB!A:K,11,0),"")</f>
        <v/>
      </c>
      <c r="C18" s="84"/>
      <c r="D18" s="84"/>
      <c r="E18" s="84"/>
      <c r="F18" s="126"/>
      <c r="G18" s="127">
        <f ca="1">IFERROR(NOW()-F18,"-")</f>
        <v>45938.037820370373</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45938.037820370373</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45938.037820370373</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45938.037820370373</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45938.037820370373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45938.037820370373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45938.037820370373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45938.037820370373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45938.037820370373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45938.037820370373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45938.037820370373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45938.037820370373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45938.037820370373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45938.037820370373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45938.037820370373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45938.037820370373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45938.037820370373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45938.037820370373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45938.037820370373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45938.037820370373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45938.037820370373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45938.037820370373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45938.037820370373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45938.037820370373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45938.037820370373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45938.037820370373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45938.037820370373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45938.037820370373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45938.037820370373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45938.037820370373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45938.037820370373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45938.037820370373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45938.037820370373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45938.037820370373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45938.037820370373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45938.037820370373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45938.037820370373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45938.037820370373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45938.037820370373</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45938.037820370373</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45938.037820370373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45938.037820370373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45938.037820370373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45938.037820370373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45938.037820370373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45938.037820370373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45938.037820370373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45938.037820370373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45938.037820370373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45938.037820370373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45938.037820370373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45938.037820370373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45938.037820370373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45938.037820370373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45938.037820370373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45938.037820370373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45938.037820370373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45938.037820370373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45938.037820370373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45938.037820370373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45938.037820370373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45938.037820370373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45938.037820370373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45938.037820370373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45938.037820370373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45938.037820370373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45938.037820370373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45938.037820370373</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45938.037820370373</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45938.037820370373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45938.037820370373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45938.037820370373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45938.037820370373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45938.037820370373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45938.037820370373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45938.037820370373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45938.037820370373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45938.037820370373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45938.037820370373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45938.037820370373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45938.037820370373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45938.037820370373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45938.037820370373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45938.037820370373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45938.037820370373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45938.037820370373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45938.037820370373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45938.037820370373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45938.037820370373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45938.037820370373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45938.037820370373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45938.037820370373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45938.037820370373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45938.037820370373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45938.037820370373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45938.037820370373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45938.037820370373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45938.037820370373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45938.037820370373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45938.037820370373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45938.037820370373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45938.037820370373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45938.037820370373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45938.037820370373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45938.037820370373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45938.037820370373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45938.037820370373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45938.037820370373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45938.037820370373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45938.037820370373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45938.037820370373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45938.037820370373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45938.037820370373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45938.037820370373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45938.037820370373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45938.037820370373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45938.037820370373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45938.037820370373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45938.037820370373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45938.037820370373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45938.037820370373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45938.037820370373</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45938.037820370373</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11.264973148150602</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45938.037820370373</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4.1568481481517665</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3.0955749999993714</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1</v>
      </c>
      <c r="D6" s="112" t="s">
        <v>33684</v>
      </c>
      <c r="E6" s="129" t="s">
        <v>39073</v>
      </c>
      <c r="F6" s="116">
        <v>45937.809027777781</v>
      </c>
      <c r="G6" s="81">
        <f ca="1">IFERROR(NOW()-F6,"-")</f>
        <v>0.22879259259207174</v>
      </c>
      <c r="H6" s="116">
        <v>45937.667847222219</v>
      </c>
      <c r="I6" s="112" t="str">
        <f>IFERROR(VLOOKUP(D6,DB!A:F,6,0),"")</f>
        <v>SCECO</v>
      </c>
      <c r="J6" s="112" t="str">
        <f>IFERROR(VLOOKUP(D6,DB!A:G,7,0),"")</f>
        <v>Weak</v>
      </c>
      <c r="K6" s="117" t="s">
        <v>39079</v>
      </c>
      <c r="L6" s="118" t="str">
        <f>IFERROR(VLOOKUP(D6,DB!A:I,9,0),"")</f>
        <v>Latis</v>
      </c>
    </row>
    <row r="7" spans="1:16383" ht="31.5" customHeight="1">
      <c r="A7" s="113"/>
      <c r="B7" s="112" t="str">
        <f>IFERROR(VLOOKUP(D7,DB!A:K,11,0),"")</f>
        <v/>
      </c>
      <c r="C7" s="114"/>
      <c r="D7" s="154"/>
      <c r="E7" s="154"/>
      <c r="F7" s="116"/>
      <c r="G7" s="81">
        <f ca="1">IFERROR(NOW()-F7,"-")</f>
        <v>45938.037820370373</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45938.037820370373</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45938.037820370373</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45938.037820370373</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45938.037820370373</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45938.037820370373</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45938.037820370373</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45938.037820370373</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45938.037820370373</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45938.037820370373</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45938.037820370373</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45938.037820370373</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45938.037820370373</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45938.037820370373</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45938.037820370373</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45938.037820370373</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45938.037820370373</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45938.037820370373</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45938.037820370373</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45938.037820370373</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45938.037820370373</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45938.037820370373</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45938.037820370373</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45938.037820370373</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45938.037820370373</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45938.037820370373</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45938.037820370373</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45938.037820370373</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45938.037820370373</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45938.037820370373</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45938.037820370373</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45938.037820370373</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45938.037820370373</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45938.037820370373</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45938.037820370373</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45938.037820370373</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45938.037820370373</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45938.037820370373</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45938.037820370373</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45938.037820370373</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45938.037820370373</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45938.037820370373</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45938.037820370373</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45938.037820370373</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45938.037820370373</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45938.037820370373</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45938.037820370373</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45938.037820370373</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45938.037820370373</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45938.037820370373</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45938.037820370373</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45938.037820370373</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45938.037820370373</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45938.037820370373</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45938.037820370373</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45938.037820370373</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45938.037820370373</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45938.037820370373</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45938.037820370373</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45938.037820370373</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45938.037820370373</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45938.037820370373</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45938.037820370373</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45938.037820370373</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45938.037820370373</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45938.037820370373</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45938.037820370373</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45938.037820370373</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45938.037820370373</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45938.037820370373</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45938.037820370373</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45938.037820370373</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45938.037820370373</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45938.037820370373</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45938.037820370373</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45938.037820370373</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45938.037820370373</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45938.037820370373</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45938.037820370373</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45938.037820370373</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45938.037820370373</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45938.037820370373</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45938.037820370373</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45938.037820370373</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45938.037820370373</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45938.037820370373</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45938.037820370373</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45938.037820370373</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45938.037820370373</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45938.037820370373</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45938.037820370373</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45938.037820370373</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45938.037820370373</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45938.037820370373</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45938.037820370373</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45938.037820370373</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45938.037820370373</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45938.037820370373</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45938.037820370373</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45938.037820370373</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45938.037820370373</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45938.037820370373</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45938.037820370373</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45938.037820370373</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45938.037820370373</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45938.037820370373</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45938.037820370373</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45938.037820370373</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45938.037820370373</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45938.037820370373</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45938.037820370373</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45938.037820370373</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45938.037820370373</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45938.037820370373</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45938.037820370373</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45938.037820370373</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45938.037820370373</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45938.037820370373</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45938.037820370373</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45938.037820370373</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45938.037820370373</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45938.037820370373</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45938.037820370373</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45938.037820370373</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45938.037820370373</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45938.037820370373</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45938.037820370373</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45938.037820370373</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45938.037820370373</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45938.037820370373</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45938.037820370373</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45938.037820370373</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45938.037820370373</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45938.037820370373</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45938.037820370373</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45938.037820370373</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45938.037820370373</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45938.037820370373</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45938.037820370373</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45938.037820370373</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45938.037820370373</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45938.037820370373</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45938.037820370373</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45938.037820370373</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45938.037820370373</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45938.037820370373</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45938.037820370373</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45938.037820370373</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45938.037820370373</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45938.037820370373</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45938.037820370373</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45938.037820370373</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45938.037820370373</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45938.037820370373</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45938.037820370373</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45938.037820370373</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45938.037820370373</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45938.037820370373</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45938.037820370373</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45938.037820370373</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45938.037820370373</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45938.037820370373</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45938.037820370373</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45938.037820370373</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45938.037820370373</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45938.037820370373</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45938.037820370373</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45938.037820370373</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45938.037820370373</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45938.037820370373</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45938.037820370373</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45938.037820370373</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45938.037820370373</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45938.037820370373</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45938.037820370373</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45938.037820370373</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45938.037820370373</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45938.037820370373</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45938.037820370373</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45938.037820370373</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45938.037820370373</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45938.037820370373</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45938.037820370373</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45938.037820370373</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45938.037820370373</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45938.037820370373</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45938.037820370373</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45938.037820370373</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45938.037820370373</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45938.037820370373</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45938.037820370373</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45938.037820370373</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45938.037820370373</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45938.037820370373</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45938.037820370373</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45938.037820370373</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45938.037820370373</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45938.037820370373</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45938.037820370373</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45938.037820370373</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45938.037820370373</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45938.037820370373</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45938.037820370373</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45938.037820370373</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45938.037820370373</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45938.037820370373</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45938.037820370373</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45938.037820370373</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45938.037820370373</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45938.037820370373</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45938.037820370373</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45938.037820370373</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45938.037820370373</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45938.037820370373</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45938.037820370373</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45938.037820370373</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45938.037820370373</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45938.037820370373</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45938.037820370373</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45938.037820370373</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45938.037820370373</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45938.037820370373</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45938.037820370373</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45938.037820370373</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45938.037820370373</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45938.037820370373</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45938.037820370373</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45938.037820370373</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45938.037820370373</v>
      </c>
      <c r="H235" s="116"/>
      <c r="I235" s="112" t="str">
        <f>IFERROR(VLOOKUP(D235,DB!A:F,6,0),"")</f>
        <v/>
      </c>
      <c r="J235" s="111" t="str">
        <f>IFERROR(VLOOKUP(D235,DB!A:G,7,0),"")</f>
        <v/>
      </c>
      <c r="K235" s="117"/>
      <c r="L235" s="118" t="str">
        <f>IFERROR(VLOOKUP(D235,DB!A:I,9,0),"")</f>
        <v/>
      </c>
    </row>
  </sheetData>
  <dataValidations count="2">
    <dataValidation allowBlank="1" showInputMessage="1" showErrorMessage="1" sqref="E1" xr:uid="{380493DB-286A-4683-AF55-C78F04945A49}"/>
    <dataValidation type="list" allowBlank="1" showInputMessage="1" showErrorMessage="1" sqref="E3 E8:E235 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2025-10-07T21:56:18Z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