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14" documentId="13_ncr:1_{F6CB121F-512D-4AA6-A0C1-0FB36C537598}" xr6:coauthVersionLast="47" xr6:coauthVersionMax="47" xr10:uidLastSave="{6873C74B-C8CC-4F48-B75E-48FE00008CC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<sst xmlns="http://schemas.openxmlformats.org/spreadsheetml/2006/main" count="179030" uniqueCount="39106">
  <si>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</si>
  <si>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</si>
  <si>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</si>
  <si>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</si>
  <si>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</si>
  <si>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</si>
  <si>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</si>
  <si>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</si>
  <si>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</si>
  <si>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</si>
  <si>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</si>
  <si>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</si>
  <si>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</si>
  <si>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</si>
  <si>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</si>
  <si>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</si>
  <si>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</si>
  <si>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</si>
  <si>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</si>
  <si>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</si>
  <si>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</si>
  <si>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</si>
  <si>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</si>
  <si>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</si>
  <si>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</si>
  <si>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</si>
  <si>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</si>
  <si>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</si>
  <si>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</si>
  <si>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</si>
  <si>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</si>
  <si>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</si>
  <si>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</si>
  <si>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</si>
  <si>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</si>
  <si>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</si>
  <si>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</si>
  <si>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</si>
  <si>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</si>
  <si>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</si>
  <si>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</si>
  <si>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</si>
  <si>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</si>
  <si>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</si>
  <si>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</si>
  <si>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</si>
  <si>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</si>
  <si>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</si>
  <si>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</si>
  <si>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</si>
  <si>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</si>
  <si>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</si>
  <si>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</si>
  <si>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</si>
  <si>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</si>
  <si>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</si>
  <si>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</si>
  <si>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</si>
  <si>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</si>
  <si>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</si>
  <si>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</si>
  <si>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</si>
  <si>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</si>
  <si>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</si>
  <si>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</si>
  <si>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</si>
  <si>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</si>
  <si>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</si>
  <si>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</si>
  <si>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</si>
  <si>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</si>
  <si>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</si>
  <si>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</si>
  <si>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</si>
  <si>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</si>
  <si>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</si>
  <si>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</si>
  <si>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</si>
  <si>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</si>
  <si>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</si>
  <si>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</si>
  <si>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</si>
  <si>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</si>
  <si>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</si>
  <si>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</si>
  <si>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</si>
  <si>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</si>
  <si>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</si>
  <si>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</si>
  <si>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</si>
  <si>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</si>
  <si>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</si>
  <si>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</si>
  <si>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</si>
  <si>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</si>
  <si>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</si>
  <si>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</si>
  <si>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</si>
  <si>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</si>
  <si>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</si>
  <si>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</si>
  <si>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</si>
  <si>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</si>
  <si>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</si>
  <si>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</si>
  <si>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</si>
  <si>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</si>
  <si>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</si>
  <si>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</si>
  <si>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</si>
  <si>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</si>
  <si>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</si>
  <si>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</si>
  <si>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</si>
  <si>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</si>
  <si>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</si>
  <si>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</si>
  <si>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</si>
  <si>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</si>
  <si>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</si>
  <si>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</si>
  <si>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</si>
  <si>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</si>
  <si>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</si>
  <si>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</si>
  <si>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</si>
  <si>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</si>
  <si>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</si>
  <si>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</si>
  <si>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</si>
  <si>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</si>
  <si>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</si>
  <si>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</si>
  <si>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</si>
  <si>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</si>
  <si>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</si>
  <si>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</si>
  <si>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</si>
  <si>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</si>
  <si>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</si>
  <si>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</si>
  <si>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</si>
  <si>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</si>
  <si>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</si>
  <si>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</si>
  <si>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</si>
  <si>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</si>
  <si>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</si>
  <si>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</si>
  <si>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</si>
  <si>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</si>
  <si>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</si>
  <si>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</si>
  <si>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</si>
  <si>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</si>
  <si>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</si>
  <si>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</si>
  <si>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</si>
  <si>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</si>
  <si>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</si>
  <si>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</si>
  <si>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</si>
  <si>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</si>
  <si>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</si>
  <si>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</si>
  <si>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</si>
  <si>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</si>
  <si>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</si>
  <si>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</si>
  <si>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</si>
  <si>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</si>
  <si>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</si>
  <si>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</si>
  <si>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</si>
  <si>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</si>
  <si>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</si>
  <si>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</si>
  <si>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</si>
  <si>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</si>
  <si>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</si>
  <si>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</si>
  <si>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</si>
  <si>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</si>
  <si>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</si>
  <si>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</si>
  <si>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</si>
  <si>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</si>
  <si>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</si>
  <si>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</si>
  <si>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</si>
  <si>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</si>
  <si>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</si>
  <si>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</si>
  <si>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</si>
  <si>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</si>
  <si>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</si>
  <si>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</si>
  <si>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</si>
  <si>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</si>
  <si>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</si>
  <si>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</si>
  <si>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</si>
  <si>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</si>
  <si>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</si>
  <si>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</si>
  <si>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</si>
  <si>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</si>
  <si>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</si>
  <si>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</si>
  <si>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</si>
  <si>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</si>
  <si>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</si>
  <si>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</si>
  <si>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</si>
  <si>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</si>
  <si>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</si>
  <si>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</si>
  <si>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</si>
  <si>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</si>
  <si>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</si>
  <si>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</si>
  <si>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</si>
  <si>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</si>
  <si>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</si>
  <si>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</si>
  <si>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</si>
  <si>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</si>
  <si>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</si>
  <si>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</si>
  <si>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</si>
  <si>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</si>
  <si>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</si>
  <si>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</si>
  <si>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</si>
  <si>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</si>
  <si>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</si>
  <si>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</si>
  <si>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</si>
  <si>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</si>
  <si>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</si>
  <si>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</si>
  <si>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</si>
  <si>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</si>
  <si>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</si>
  <si>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</si>
  <si>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</si>
  <si>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</si>
  <si>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</si>
  <si>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</si>
  <si>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</si>
  <si>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</si>
  <si>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</si>
  <si>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</si>
  <si>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</si>
  <si>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</si>
  <si>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</si>
  <si>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</si>
  <si>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</si>
  <si>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</si>
  <si>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</si>
  <si>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</si>
  <si>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</si>
  <si>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</si>
  <si>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</si>
  <si>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</si>
  <si>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</si>
  <si>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</si>
  <si>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</si>
  <si>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</si>
  <si>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</si>
  <si>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</si>
  <si>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</si>
  <si>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</si>
  <si>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</si>
  <si>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</si>
  <si>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</si>
  <si>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</si>
  <si>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</si>
  <si>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</si>
  <si>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</si>
  <si>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</si>
  <si>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</si>
  <si>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</si>
  <si>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</si>
  <si>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</si>
  <si>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</si>
  <si>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</si>
  <si>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</si>
  <si>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</si>
  <si>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</si>
  <si>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</si>
  <si>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</si>
  <si>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</si>
  <si>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</si>
  <si>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</si>
  <si>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</si>
  <si>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</si>
  <si>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</si>
  <si>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</si>
  <si>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</si>
  <si>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</si>
  <si>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</si>
  <si>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</si>
  <si>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</si>
  <si>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</si>
  <si>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</si>
  <si>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</si>
  <si>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</si>
  <si>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</si>
  <si>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</si>
  <si>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</si>
  <si>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</si>
  <si>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</si>
  <si>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</si>
  <si>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</si>
  <si>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</si>
  <si>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</si>
  <si>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</si>
  <si>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</si>
  <si>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</si>
  <si>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</si>
  <si>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</si>
  <si>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</si>
  <si>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</si>
  <si>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</si>
  <si>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</si>
  <si>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</si>
  <si>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</si>
  <si>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</si>
  <si>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</si>
  <si>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</si>
  <si>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</si>
  <si>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</si>
  <si>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</si>
  <si>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</si>
  <si>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</si>
  <si>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</si>
  <si>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</si>
  <si>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</si>
  <si>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</si>
  <si>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</si>
  <si>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</si>
  <si>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</si>
  <si>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</si>
  <si>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</si>
  <si>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</si>
  <si>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</si>
  <si>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</si>
  <si>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</si>
  <si>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</si>
  <si>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</si>
  <si>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</si>
  <si>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</si>
  <si>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</si>
  <si>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</si>
  <si>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</si>
  <si>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</si>
  <si>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</si>
  <si>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</si>
  <si>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</si>
  <si>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</si>
  <si>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</si>
  <si>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</si>
  <si>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</si>
  <si>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</si>
  <si>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</si>
  <si>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</si>
  <si>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</si>
  <si>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</si>
  <si>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</si>
  <si>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</si>
  <si>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</si>
  <si>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</si>
  <si>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</si>
  <si>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</si>
  <si>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</si>
  <si>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</si>
  <si>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</si>
  <si>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</si>
  <si>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</si>
  <si>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</si>
  <si>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</si>
  <si>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</si>
  <si>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</si>
  <si>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</si>
  <si>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</si>
  <si>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</si>
  <si>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</si>
  <si>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</si>
  <si>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</si>
  <si>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</si>
  <si>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</si>
  <si>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</si>
  <si>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</si>
  <si>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</si>
  <si>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</si>
  <si>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</si>
  <si>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</si>
  <si>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</si>
  <si>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</si>
  <si>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</si>
  <si>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</si>
  <si>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</si>
  <si>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</si>
  <si>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</si>
  <si>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</si>
  <si>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</si>
  <si>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</si>
  <si>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</si>
  <si>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</si>
  <si>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</si>
  <si>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</si>
  <si>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</si>
  <si>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</si>
  <si>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</si>
  <si>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</si>
  <si>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</si>
  <si>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</si>
  <si>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</si>
  <si>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</si>
  <si>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</si>
  <si>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</si>
  <si>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</si>
  <si>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</si>
  <si>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</si>
  <si>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</si>
  <si>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</si>
  <si>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</si>
  <si>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</si>
  <si>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</si>
  <si>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</si>
  <si>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</si>
  <si>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</si>
  <si>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</si>
  <si>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</si>
  <si>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</si>
  <si>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</si>
  <si>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</si>
  <si>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</si>
  <si>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</si>
  <si>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</si>
  <si>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</si>
  <si>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</si>
  <si>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</si>
  <si>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</si>
  <si>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</si>
  <si>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</si>
  <si>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</si>
  <si>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</si>
  <si>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</si>
  <si>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</si>
  <si>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</si>
  <si>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</si>
  <si>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</si>
  <si>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</si>
  <si>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</si>
  <si>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</si>
  <si>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</si>
  <si>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</si>
  <si>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</si>
  <si>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</si>
  <si>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</si>
  <si>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</si>
  <si>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</si>
  <si>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</si>
  <si>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</si>
  <si>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</si>
  <si>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</si>
  <si>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</si>
  <si>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</si>
  <si>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</si>
  <si>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</si>
  <si>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</si>
  <si>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</si>
  <si>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</si>
  <si>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</si>
  <si>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</si>
  <si>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</si>
  <si>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</si>
  <si>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</si>
  <si>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</si>
  <si>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</si>
  <si>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</si>
  <si>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</si>
  <si>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</si>
  <si>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</si>
  <si>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</si>
  <si>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</si>
  <si>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</si>
  <si>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</si>
  <si>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</si>
  <si>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</si>
  <si>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</si>
  <si>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</si>
  <si>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</si>
  <si>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</si>
  <si>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</si>
  <si>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</si>
  <si>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</si>
  <si>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</si>
  <si>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</si>
  <si>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</si>
  <si>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</si>
  <si>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</si>
  <si>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</si>
  <si>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</si>
  <si>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</si>
  <si>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</si>
  <si>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</si>
  <si>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</si>
  <si>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</si>
  <si>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</si>
  <si>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</si>
  <si>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</si>
  <si>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</si>
  <si>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</si>
  <si>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</si>
  <si>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</si>
  <si>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</si>
  <si>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</si>
  <si>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</si>
  <si>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</si>
  <si>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</si>
  <si>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</si>
  <si>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</si>
  <si>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</si>
  <si>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</si>
  <si>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</si>
  <si>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</si>
  <si>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</si>
  <si>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</si>
  <si>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</si>
  <si>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</si>
  <si>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</si>
  <si>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</si>
  <si>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</si>
  <si>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</si>
  <si>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</si>
  <si>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</si>
  <si>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</si>
  <si>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</si>
  <si>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</si>
  <si>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</si>
  <si>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</si>
  <si>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</si>
  <si>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</si>
  <si>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</si>
  <si>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</si>
  <si>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</si>
  <si>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</si>
  <si>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</si>
  <si>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</si>
  <si>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</si>
  <si>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</si>
  <si>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</si>
  <si>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</si>
  <si>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</si>
  <si>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</si>
  <si>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</si>
  <si>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</si>
  <si>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</si>
  <si>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</si>
  <si>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</si>
  <si>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</si>
  <si>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</si>
  <si>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</si>
  <si>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</si>
  <si>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</si>
  <si>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</si>
  <si>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</si>
  <si>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</si>
  <si>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</si>
  <si>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</si>
  <si>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</si>
  <si>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</si>
  <si>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</si>
  <si>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</si>
  <si>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</si>
  <si>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</si>
  <si>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</si>
  <si>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</si>
  <si>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</si>
  <si>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</si>
  <si>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</si>
  <si>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</si>
  <si>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</si>
  <si>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</si>
  <si>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</si>
  <si>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</si>
  <si>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</si>
  <si>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</si>
  <si>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</si>
  <si>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</si>
  <si>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</si>
  <si>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</si>
  <si>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</si>
  <si>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</si>
  <si>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</si>
  <si>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</si>
  <si>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</si>
  <si>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</si>
  <si>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</si>
  <si>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</si>
  <si>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</si>
  <si>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</si>
  <si>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</si>
  <si>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</si>
  <si>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</si>
  <si>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</si>
  <si>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</si>
  <si>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</si>
  <si>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</si>
  <si>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</si>
  <si>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</si>
  <si>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</si>
  <si>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</si>
  <si>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</si>
  <si>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</si>
  <si>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</si>
  <si>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</si>
  <si>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</si>
  <si>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</si>
  <si>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</si>
  <si>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</si>
  <si>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</si>
  <si>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</si>
  <si>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</si>
  <si>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</si>
  <si>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</si>
  <si>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</si>
  <si>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</si>
  <si>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</si>
  <si>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</si>
  <si>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</si>
  <si>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</si>
  <si>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</si>
  <si>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</si>
  <si>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</si>
  <si>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</si>
  <si>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</si>
  <si>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</si>
  <si>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</si>
  <si>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</si>
  <si>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</si>
  <si>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</si>
  <si>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</si>
  <si>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</si>
  <si>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</si>
  <si>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</si>
  <si>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</si>
  <si>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</si>
  <si>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</si>
  <si>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</si>
  <si>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</si>
  <si>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</si>
  <si>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</si>
  <si>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</si>
  <si>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</si>
  <si>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</si>
  <si>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</si>
  <si>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</si>
  <si>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</si>
  <si>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</si>
  <si>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</si>
  <si>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</si>
  <si>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</si>
  <si>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</si>
  <si>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</si>
  <si>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</si>
  <si>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</si>
  <si>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</si>
  <si>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</si>
  <si>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</si>
  <si>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</si>
  <si>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</si>
  <si>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</si>
  <si>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</si>
  <si>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</si>
  <si>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</si>
  <si>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</si>
  <si>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</si>
  <si>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</si>
  <si>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</si>
  <si>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</si>
  <si>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</si>
  <si>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</si>
  <si>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</si>
  <si>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</si>
  <si>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</si>
  <si>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</si>
  <si>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</si>
  <si>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</si>
  <si>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</si>
  <si>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</si>
  <si>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</si>
  <si>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</si>
  <si>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</si>
  <si>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</si>
  <si>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</si>
  <si>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</si>
  <si>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</si>
  <si>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</si>
  <si>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</si>
  <si>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</si>
  <si>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</si>
  <si>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</si>
  <si>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</si>
  <si>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</si>
  <si>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</si>
  <si>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</si>
  <si>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</si>
  <si>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</si>
  <si>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</si>
  <si>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</si>
  <si>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</si>
  <si>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</si>
  <si>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</si>
  <si>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</si>
  <si>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</si>
  <si>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</si>
  <si>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</si>
  <si>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</si>
  <si>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</si>
  <si>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</si>
  <si>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</si>
  <si>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</si>
  <si>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</si>
  <si>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</si>
  <si>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</si>
  <si>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</si>
  <si>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</si>
  <si>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</si>
  <si>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</si>
  <si>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</si>
  <si>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</si>
  <si>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</si>
  <si>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</si>
  <si>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</si>
  <si>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</si>
  <si>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</si>
  <si>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</si>
  <si>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</si>
  <si>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</si>
  <si>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</si>
  <si>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</si>
  <si>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</si>
  <si>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</si>
  <si>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</si>
  <si>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</si>
  <si>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</si>
  <si>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</si>
  <si>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</si>
  <si>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</si>
  <si>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</si>
  <si>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</si>
  <si>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</si>
  <si>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</si>
  <si>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</si>
  <si>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</si>
  <si>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</si>
  <si>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</si>
  <si>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</si>
  <si>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</si>
  <si>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</si>
  <si>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</si>
  <si>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</si>
  <si>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</si>
  <si>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</si>
  <si>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</si>
  <si>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</si>
  <si>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</si>
  <si>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</si>
  <si>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</si>
  <si>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</si>
  <si>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</si>
  <si>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</si>
  <si>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</si>
  <si>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</si>
  <si>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</si>
  <si>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</si>
  <si>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</si>
  <si>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</si>
  <si>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</si>
  <si>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</si>
  <si>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</si>
  <si>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</si>
  <si>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</si>
  <si>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</si>
  <si>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</si>
  <si>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</si>
  <si>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</si>
  <si>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</si>
  <si>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</si>
  <si>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</si>
  <si>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</si>
  <si>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</si>
  <si>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</si>
  <si>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</si>
  <si>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</si>
  <si>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</si>
  <si>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</si>
  <si>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</si>
  <si>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</si>
  <si>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</si>
  <si>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</si>
  <si>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</si>
  <si>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</si>
  <si>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</si>
  <si>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</si>
  <si>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</si>
  <si>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</si>
  <si>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</si>
  <si>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</si>
  <si>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</si>
  <si>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</si>
  <si>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</si>
  <si>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</si>
  <si>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</si>
  <si>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</si>
  <si>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</si>
  <si>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</si>
  <si>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</si>
  <si>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</si>
  <si>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</si>
  <si>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</si>
  <si>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</si>
  <si>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</si>
  <si>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</si>
  <si>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</si>
  <si>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</si>
  <si>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</si>
  <si>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</si>
  <si>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</si>
  <si>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</si>
  <si>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</si>
  <si>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</si>
  <si>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</si>
  <si>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</si>
  <si>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</si>
  <si>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</si>
  <si>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</si>
  <si>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</si>
  <si>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</si>
  <si>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</si>
  <si>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</si>
  <si>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</si>
  <si>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</si>
  <si>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</si>
  <si>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</si>
  <si>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</si>
  <si>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</si>
  <si>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</si>
  <si>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</si>
  <si>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</si>
  <si>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</si>
  <si>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</si>
  <si>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</si>
  <si>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</si>
  <si>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</si>
  <si>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</si>
  <si>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</si>
  <si>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</si>
  <si>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</si>
  <si>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</si>
  <si>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</si>
  <si>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</si>
  <si>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</si>
  <si>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</si>
  <si>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</si>
  <si>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</si>
  <si>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</si>
  <si>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</si>
  <si>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</si>
  <si>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</si>
  <si>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</si>
  <si>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</si>
  <si>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</si>
  <si>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</si>
  <si>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</si>
  <si>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</si>
  <si>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</si>
  <si>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</si>
  <si>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</si>
  <si>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</si>
  <si>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</si>
  <si>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</si>
  <si>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</si>
  <si>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</si>
  <si>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</si>
  <si>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</si>
  <si>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</si>
  <si>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</si>
  <si>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</si>
  <si>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</si>
  <si>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</si>
  <si>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</si>
  <si>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</si>
  <si>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</si>
  <si>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</si>
  <si>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</si>
  <si>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</si>
  <si>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</si>
  <si>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</si>
  <si>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</si>
  <si>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</si>
  <si>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</si>
  <si>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</si>
  <si>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</si>
  <si>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</si>
  <si>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</si>
  <si>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</si>
  <si>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</si>
  <si>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</si>
  <si>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</si>
  <si>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</si>
  <si>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</si>
  <si>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</si>
  <si>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</si>
  <si>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</si>
  <si>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</si>
  <si>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</si>
  <si>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</si>
  <si>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</si>
  <si>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</si>
  <si>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</si>
  <si>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</si>
  <si>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</si>
  <si>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</si>
  <si>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</si>
  <si>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</si>
  <si>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</si>
  <si>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</si>
  <si>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</si>
  <si>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</si>
  <si>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</si>
  <si>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</si>
  <si>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</si>
  <si>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</si>
  <si>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</si>
  <si>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</si>
  <si>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</si>
  <si>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</si>
  <si>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</si>
  <si>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</si>
  <si>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</si>
  <si>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</si>
  <si>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</si>
  <si>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</si>
  <si>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</si>
  <si>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</si>
  <si>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</si>
  <si>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</si>
  <si>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</si>
  <si>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</si>
  <si>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</si>
  <si>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</si>
  <si>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</si>
  <si>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</si>
  <si>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</si>
  <si>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</si>
  <si>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</si>
  <si>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</si>
  <si>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</si>
  <si>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</si>
  <si>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</si>
  <si>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</si>
  <si>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</si>
  <si>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</si>
  <si>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</si>
  <si>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</si>
  <si>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</si>
  <si>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</si>
  <si>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</si>
  <si>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</si>
  <si>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</si>
  <si>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</si>
  <si>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</si>
  <si>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</si>
  <si>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</si>
  <si>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</si>
  <si>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</si>
  <si>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</si>
  <si>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</si>
  <si>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</si>
  <si>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</si>
  <si>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</si>
  <si>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</si>
  <si>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</si>
  <si>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</si>
  <si>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</si>
  <si>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</si>
  <si>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</si>
  <si>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</si>
  <si>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</si>
  <si>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</si>
  <si>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</si>
  <si>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</si>
  <si>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</si>
  <si>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</si>
  <si>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</si>
  <si>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</si>
  <si>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</si>
  <si>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</si>
  <si>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</si>
  <si>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</si>
  <si>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</si>
  <si>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</si>
  <si>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</si>
  <si>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</si>
  <si>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</si>
  <si>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</si>
  <si>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</si>
  <si>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</si>
  <si>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</si>
  <si>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</si>
  <si>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</si>
  <si>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</si>
  <si>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</si>
  <si>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</si>
  <si>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</si>
  <si>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</si>
  <si>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</si>
  <si>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</si>
  <si>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</si>
  <si>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</si>
  <si>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</si>
  <si>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</si>
  <si>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</si>
  <si>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</si>
  <si>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</si>
  <si>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</si>
  <si>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</si>
  <si>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</si>
  <si>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</si>
  <si>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</si>
  <si>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</si>
  <si>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</si>
  <si>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</si>
  <si>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</si>
  <si>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</si>
  <si>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</si>
  <si>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</si>
  <si>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</si>
  <si>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</si>
  <si>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</si>
  <si>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</si>
  <si>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</si>
  <si>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</si>
  <si>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</si>
  <si>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</si>
  <si>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</si>
  <si>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</si>
  <si>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</si>
  <si>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</si>
  <si>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</si>
  <si>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</si>
  <si>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</si>
  <si>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</si>
  <si>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</si>
  <si>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</si>
  <si>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</si>
  <si>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</si>
  <si>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</si>
  <si>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</si>
  <si>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</si>
  <si>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</si>
  <si>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</si>
  <si>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</si>
  <si>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</si>
  <si>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</si>
  <si>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</si>
  <si>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</si>
  <si>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</si>
  <si>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</si>
  <si>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</si>
  <si>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</si>
  <si>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</si>
  <si>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</si>
  <si>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</si>
  <si>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</si>
  <si>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</si>
  <si>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</si>
  <si>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</si>
  <si>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</si>
  <si>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</si>
  <si>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</si>
  <si>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</si>
  <si>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</si>
  <si>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</si>
  <si>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</si>
  <si>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</si>
  <si>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</si>
  <si>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</si>
  <si>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</si>
  <si>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</si>
  <si>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</si>
  <si>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</si>
  <si>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</si>
  <si>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</si>
  <si>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</si>
  <si>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</si>
  <si>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</si>
  <si>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</si>
  <si>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</si>
  <si>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</si>
  <si>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</si>
  <si>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</si>
  <si>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</si>
  <si>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</si>
  <si>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</si>
  <si>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</si>
  <si>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</si>
  <si>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</si>
  <si>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</si>
  <si>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</si>
  <si>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</si>
  <si>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</si>
  <si>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</si>
  <si>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</si>
  <si>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</si>
  <si>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</si>
  <si>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</si>
  <si>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</si>
  <si>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</si>
  <si>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</si>
  <si>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</si>
  <si>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</si>
  <si>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</si>
  <si>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</si>
  <si>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</si>
  <si>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</si>
  <si>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</si>
  <si>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</si>
  <si>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</si>
  <si>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</si>
  <si>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</si>
  <si>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</si>
  <si>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</si>
  <si>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</si>
  <si>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</si>
  <si>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</si>
  <si>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</si>
  <si>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</si>
  <si>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</si>
  <si>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</si>
  <si>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</si>
  <si>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</si>
  <si>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</si>
  <si>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</si>
  <si>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</si>
  <si>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</si>
  <si>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</si>
  <si>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</si>
  <si>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</si>
  <si>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</si>
  <si>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</si>
  <si>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</si>
  <si>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</si>
  <si>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</si>
  <si>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</si>
  <si>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</si>
  <si>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</si>
  <si>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</si>
  <si>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</si>
  <si>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</si>
  <si>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</si>
  <si>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</si>
  <si>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</si>
  <si>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</si>
  <si>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</si>
  <si>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</si>
  <si>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</si>
  <si>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</si>
  <si>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</si>
  <si>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</si>
  <si>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</si>
  <si>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</si>
  <si>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</si>
  <si>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</si>
  <si>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</si>
  <si>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</si>
  <si>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</si>
  <si>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</si>
  <si>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</si>
  <si>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</si>
  <si>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</si>
  <si>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</si>
  <si>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</si>
  <si>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</si>
  <si>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</si>
  <si>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</si>
  <si>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</si>
  <si>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</si>
  <si>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</si>
  <si>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</si>
  <si>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</si>
  <si>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</si>
  <si>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</si>
  <si>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</si>
  <si>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</si>
  <si>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</si>
  <si>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</si>
  <si>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</si>
  <si>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</si>
  <si>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</si>
  <si>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</si>
  <si>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</si>
  <si>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</si>
  <si>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</si>
  <si>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</si>
  <si>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</si>
  <si>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</si>
  <si>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</si>
  <si>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</si>
  <si>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</si>
  <si>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</si>
  <si>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</si>
  <si>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</si>
  <si>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</si>
  <si>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</si>
  <si>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</si>
  <si>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</si>
  <si>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</si>
  <si>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</si>
  <si>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</si>
  <si>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</si>
  <si>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</si>
  <si>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</si>
  <si>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</si>
  <si>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</si>
  <si>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</si>
  <si>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</si>
  <si>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</si>
  <si>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</si>
  <si>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</si>
  <si>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</si>
  <si>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</si>
  <si>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</si>
  <si>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</si>
  <si>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</si>
  <si>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</si>
  <si>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</si>
  <si>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</si>
  <si>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</si>
  <si>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</si>
  <si>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</si>
  <si>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</si>
  <si>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</si>
  <si>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</si>
  <si>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</si>
  <si>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</si>
  <si>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</si>
  <si>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</si>
  <si>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</si>
  <si>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</si>
  <si>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</si>
  <si>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</si>
  <si>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</si>
  <si>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</si>
  <si>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</si>
  <si>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</si>
  <si>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</si>
  <si>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</si>
  <si>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</si>
  <si>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</si>
  <si>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</si>
  <si>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</si>
  <si>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</si>
  <si>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</si>
  <si>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</si>
  <si>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</si>
  <si>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</si>
  <si>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</si>
  <si>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</si>
  <si>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</si>
  <si>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</si>
  <si>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</si>
  <si>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</si>
  <si>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</si>
  <si>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</si>
  <si>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</si>
  <si>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</si>
  <si>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</si>
  <si>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</si>
  <si>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</si>
  <si>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</si>
  <si>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</si>
  <si>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</si>
  <si>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</si>
  <si>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</si>
  <si>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</si>
  <si>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</si>
  <si>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</si>
  <si>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</si>
  <si>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</si>
  <si>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</si>
  <si>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</si>
  <si>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</si>
  <si>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</si>
  <si>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</si>
  <si>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</si>
  <si>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</si>
  <si>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</si>
  <si>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</si>
  <si>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</si>
  <si>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</si>
  <si>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</si>
  <si>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</si>
  <si>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</si>
  <si>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</si>
  <si>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</si>
  <si>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</si>
  <si>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</si>
  <si>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</si>
  <si>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</si>
  <si>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</si>
  <si>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</si>
  <si>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</si>
  <si>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</si>
  <si>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</si>
  <si>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</si>
  <si>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</si>
  <si>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</si>
  <si>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</si>
  <si>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</si>
  <si>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</si>
  <si>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</si>
  <si>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</si>
  <si>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</si>
  <si>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</si>
  <si>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</si>
  <si>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</si>
  <si>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</si>
  <si>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</si>
  <si>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</si>
  <si>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</si>
  <si>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</si>
  <si>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</si>
  <si>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</si>
  <si>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</si>
  <si>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</si>
  <si>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</si>
  <si>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</si>
  <si>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</si>
  <si>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</si>
  <si>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</si>
  <si>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</si>
  <si>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</si>
  <si>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</si>
  <si>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</si>
  <si>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</si>
  <si>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</si>
  <si>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</si>
  <si>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</si>
  <si>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</si>
  <si>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</si>
  <si>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</si>
  <si>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</si>
  <si>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</si>
  <si>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</si>
  <si>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</si>
  <si>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</si>
  <si>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</si>
  <si>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</si>
  <si>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</si>
  <si>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</si>
  <si>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</si>
  <si>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</si>
  <si>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</si>
  <si>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</si>
  <si>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</si>
  <si>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</si>
  <si>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</si>
  <si>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</si>
  <si>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</si>
  <si>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</si>
  <si>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</si>
  <si>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</si>
  <si>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</si>
  <si>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</si>
  <si>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</si>
  <si>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</si>
  <si>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</si>
  <si>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</si>
  <si>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</si>
  <si>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</si>
  <si>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</si>
  <si>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</si>
  <si>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</si>
  <si>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</si>
  <si>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</si>
  <si>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</si>
  <si>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</si>
  <si>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</si>
  <si>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</si>
  <si>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</si>
  <si>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</si>
  <si>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</si>
  <si>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</si>
  <si>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</si>
  <si>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</si>
  <si>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</si>
  <si>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</si>
  <si>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</si>
  <si>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</si>
  <si>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</si>
  <si>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</si>
  <si>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</si>
  <si>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</si>
  <si>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</si>
  <si>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</si>
  <si>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</si>
  <si>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</si>
  <si>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</si>
  <si>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</si>
  <si>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</si>
  <si>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</si>
  <si>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</si>
  <si>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</si>
  <si>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</si>
  <si>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</si>
  <si>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</si>
  <si>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</si>
  <si>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</si>
  <si>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</si>
  <si>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</si>
  <si>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</si>
  <si>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</si>
  <si>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</si>
  <si>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</si>
  <si>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</si>
  <si>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</si>
  <si>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</si>
  <si>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</si>
  <si>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</si>
  <si>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</si>
  <si>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</si>
  <si>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</si>
  <si>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</si>
  <si>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</si>
  <si>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</si>
  <si>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</si>
  <si>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</si>
  <si>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</si>
  <si>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</si>
  <si>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</si>
  <si>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</si>
  <si>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</si>
  <si>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</si>
  <si>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</si>
  <si>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</si>
  <si>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</si>
  <si>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</si>
  <si>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</si>
  <si>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</si>
  <si>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</si>
  <si>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</si>
  <si>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</si>
  <si>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</si>
  <si>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</si>
  <si>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</si>
  <si>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</si>
  <si>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</si>
  <si>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</si>
  <si>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</si>
  <si>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</si>
  <si>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</si>
  <si>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</si>
  <si>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</si>
  <si>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</si>
  <si>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</si>
  <si>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</si>
  <si>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</si>
  <si>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</si>
  <si>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</si>
  <si>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</si>
  <si>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</si>
  <si>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</si>
  <si>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</si>
  <si>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</si>
  <si>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</si>
  <si>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</si>
  <si>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</si>
  <si>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</si>
  <si>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</si>
  <si>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</si>
  <si>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</si>
  <si>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</si>
  <si>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</si>
  <si>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</si>
  <si>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</si>
  <si>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</si>
  <si>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</si>
  <si>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</si>
  <si>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</si>
  <si>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</si>
  <si>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</si>
  <si>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</si>
  <si>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</si>
  <si>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</si>
  <si>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</si>
  <si>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</si>
  <si>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</si>
  <si>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</si>
  <si>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</si>
  <si>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</si>
  <si>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</si>
  <si>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</si>
  <si>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</si>
  <si>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</si>
  <si>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</si>
  <si>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</si>
  <si>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</si>
  <si>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</si>
  <si>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</si>
  <si>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</si>
  <si>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</si>
  <si>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</si>
  <si>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</si>
  <si>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</si>
  <si>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</si>
  <si>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</si>
  <si>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</si>
  <si>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</si>
  <si>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</si>
  <si>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</si>
  <si>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</si>
  <si>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</si>
  <si>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</si>
  <si>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</si>
  <si>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</si>
  <si>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</si>
  <si>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</si>
  <si>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</si>
  <si>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</si>
  <si>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</si>
  <si>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</si>
  <si>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</si>
  <si>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</si>
  <si>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</si>
  <si>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</si>
  <si>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</si>
  <si>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</si>
  <si>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</si>
  <si>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</si>
  <si>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</si>
  <si>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</si>
  <si>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</si>
  <si>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</si>
  <si>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</si>
  <si>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</si>
  <si>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</si>
  <si>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</si>
  <si>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</si>
  <si>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</si>
  <si>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</si>
  <si>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</si>
  <si>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</si>
  <si>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</si>
  <si>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</si>
  <si>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</si>
  <si>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</si>
  <si>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</si>
  <si>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</si>
  <si>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</si>
  <si>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</si>
  <si>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</si>
  <si>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</si>
  <si>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</si>
  <si>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</si>
  <si>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</si>
  <si>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</si>
  <si>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</si>
  <si>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</si>
  <si>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</si>
  <si>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</si>
  <si>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</si>
  <si>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</si>
  <si>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</si>
  <si>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</si>
  <si>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</si>
  <si>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</si>
  <si>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</si>
  <si>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</si>
  <si>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</si>
  <si>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</si>
  <si>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</si>
  <si>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</si>
  <si>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</si>
  <si>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</si>
  <si>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</si>
  <si>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</si>
  <si>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</si>
  <si>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</si>
  <si>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</si>
  <si>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</si>
  <si>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</si>
  <si>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</si>
  <si>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</si>
  <si>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</si>
  <si>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</si>
  <si>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</si>
  <si>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</si>
  <si>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</si>
  <si>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</si>
  <si>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</si>
  <si>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</si>
  <si>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</si>
  <si>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</si>
  <si>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</si>
  <si>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</si>
  <si>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</si>
  <si>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</si>
  <si>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</si>
  <si>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</si>
  <si>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</si>
  <si>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</si>
  <si>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</si>
  <si>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</si>
  <si>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</si>
  <si>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</si>
  <si>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</si>
  <si>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</si>
  <si>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</si>
  <si>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</si>
  <si>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</si>
  <si>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</si>
  <si>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</si>
  <si>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</si>
  <si>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</si>
  <si>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</si>
  <si>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</si>
  <si>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</si>
  <si>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</si>
  <si>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</si>
  <si>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</si>
  <si>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</si>
  <si>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</si>
  <si>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</si>
  <si>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</si>
  <si>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</si>
  <si>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</si>
  <si>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</si>
  <si>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</si>
  <si>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</si>
  <si>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</si>
  <si>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</si>
  <si>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</si>
  <si>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</si>
  <si>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</si>
  <si>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</si>
  <si>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</si>
  <si>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</si>
  <si>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</si>
  <si>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</si>
  <si>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</si>
  <si>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</si>
  <si>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</si>
  <si>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</si>
  <si>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</si>
  <si>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</si>
  <si>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</si>
  <si>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</si>
  <si>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</si>
  <si>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</si>
  <si>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</si>
  <si>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</si>
  <si>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</si>
  <si>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</si>
  <si>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</si>
  <si>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</si>
  <si>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</si>
  <si>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</si>
  <si>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</si>
  <si>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</si>
  <si>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</si>
  <si>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</si>
  <si>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</si>
  <si>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</si>
  <si>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</si>
  <si>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</si>
  <si>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</si>
  <si>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</si>
  <si>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</si>
  <si>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</si>
  <si>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</si>
  <si>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</si>
  <si>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</si>
  <si>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</si>
  <si>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</si>
  <si>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</si>
  <si>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</si>
  <si>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</si>
  <si>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</si>
  <si>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</si>
  <si>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</si>
  <si>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</si>
  <si>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</si>
  <si>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</si>
  <si>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</si>
  <si>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</si>
  <si>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</si>
  <si>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</si>
  <si>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</si>
  <si>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</si>
  <si>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</si>
  <si>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</si>
  <si>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</si>
  <si>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</si>
  <si>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</si>
  <si>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</si>
  <si>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</si>
  <si>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</si>
  <si>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</si>
  <si>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</si>
  <si>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</si>
  <si>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</si>
  <si>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</si>
  <si>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</si>
  <si>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</si>
  <si>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</si>
  <si>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</si>
  <si>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</si>
  <si>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</si>
  <si>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</si>
  <si>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</si>
  <si>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</si>
  <si>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</si>
  <si>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</si>
  <si>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</si>
  <si>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</si>
  <si>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</si>
  <si>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</si>
  <si>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</si>
  <si>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</si>
  <si>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</si>
  <si>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</si>
  <si>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</si>
  <si>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</si>
  <si>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</si>
  <si>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</si>
  <si>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</si>
  <si>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</si>
  <si>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</si>
  <si>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</si>
  <si>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</si>
  <si>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</si>
  <si>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</si>
  <si>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</si>
  <si>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</si>
  <si>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</si>
  <si>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</si>
  <si>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</si>
  <si>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</si>
  <si>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</si>
  <si>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</si>
  <si>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</si>
  <si>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</si>
  <si>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</si>
  <si>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</si>
  <si>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</si>
  <si>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</si>
  <si>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</si>
  <si>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</si>
  <si>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</si>
  <si>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</si>
  <si>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</si>
  <si>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</si>
  <si>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</si>
  <si>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</si>
  <si>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</si>
  <si>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</si>
  <si>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</si>
  <si>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</si>
  <si>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</si>
  <si>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</si>
  <si>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</si>
  <si>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</si>
  <si>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</si>
  <si>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</si>
  <si>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</si>
  <si>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</si>
  <si>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</si>
  <si>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</si>
  <si>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</si>
  <si>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</si>
  <si>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</si>
  <si>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</si>
  <si>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</si>
  <si>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</si>
  <si>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</si>
  <si>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</si>
  <si>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</si>
  <si>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</si>
  <si>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</si>
  <si>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</si>
  <si>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</si>
  <si>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</si>
  <si>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</si>
  <si>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</si>
  <si>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</si>
  <si>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</si>
  <si>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</si>
  <si>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</si>
  <si>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</si>
  <si>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</si>
  <si>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</si>
  <si>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</si>
  <si>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</si>
  <si>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</si>
  <si>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</si>
  <si>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</si>
  <si>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</si>
  <si>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</si>
  <si>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</si>
  <si>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</si>
  <si>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</si>
  <si>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</si>
  <si>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</si>
  <si>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</si>
  <si>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</si>
  <si>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</si>
  <si>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</si>
  <si>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</si>
  <si>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</si>
  <si>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</si>
  <si>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</si>
  <si>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</si>
  <si>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</si>
  <si>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</si>
  <si>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</si>
  <si>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</si>
  <si>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</si>
  <si>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</si>
  <si>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</si>
  <si>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</si>
  <si>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</si>
  <si>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</si>
  <si>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</si>
  <si>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</si>
  <si>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</si>
  <si>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</si>
  <si>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</si>
  <si>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</si>
  <si>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</si>
  <si>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</si>
  <si>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</si>
  <si>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</si>
  <si>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</si>
  <si>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</si>
  <si>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</si>
  <si>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</si>
  <si>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</si>
  <si>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</si>
  <si>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</si>
  <si>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</si>
  <si>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</si>
  <si>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</si>
  <si>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</si>
  <si>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</si>
  <si>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</si>
  <si>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</si>
  <si>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</si>
  <si>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</si>
  <si>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</si>
  <si>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</si>
  <si>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</si>
  <si>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</si>
  <si>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</si>
  <si>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</si>
  <si>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</si>
  <si>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</si>
  <si>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</si>
  <si>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</si>
  <si>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</si>
  <si>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</si>
  <si>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</si>
  <si>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</si>
  <si>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</si>
  <si>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</si>
  <si>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</si>
  <si>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</si>
  <si>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</si>
  <si>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</si>
  <si>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</si>
  <si>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</si>
  <si>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</si>
  <si>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</si>
  <si>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</si>
  <si>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</si>
  <si>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</si>
  <si>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</si>
  <si>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</si>
  <si>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</si>
  <si>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</si>
  <si>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</si>
  <si>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</si>
  <si>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</si>
  <si>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</si>
  <si>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</si>
  <si>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</si>
  <si>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</si>
  <si>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</si>
  <si>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</si>
  <si>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</si>
  <si>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</si>
  <si>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</si>
  <si>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</si>
  <si>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</si>
  <si>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</si>
  <si>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</si>
  <si>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</si>
  <si>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</si>
  <si>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</si>
  <si>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</si>
  <si>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</si>
  <si>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</si>
  <si>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</si>
  <si>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</si>
  <si>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</si>
  <si>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</si>
  <si>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</si>
  <si>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</si>
  <si>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</si>
  <si>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</si>
  <si>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</si>
  <si>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</si>
  <si>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</si>
  <si>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</si>
  <si>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</si>
  <si>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</si>
  <si>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</si>
  <si>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</si>
  <si>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</si>
  <si>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</si>
  <si>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</si>
  <si>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</si>
  <si>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</si>
  <si>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</si>
  <si>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</si>
  <si>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</si>
  <si>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</si>
  <si>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</si>
  <si>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</si>
  <si>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</si>
  <si>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</si>
  <si>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</si>
  <si>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</si>
  <si>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</si>
  <si>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</si>
  <si>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</si>
  <si>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</si>
  <si>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</si>
  <si>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</si>
  <si>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</si>
  <si>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</si>
  <si>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</si>
  <si>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</si>
  <si>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</si>
  <si>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</si>
  <si>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</si>
  <si>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</si>
  <si>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</si>
  <si>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</si>
  <si>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</si>
  <si>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</si>
  <si>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</si>
  <si>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</si>
  <si>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</si>
  <si>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</si>
  <si>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</si>
  <si>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</si>
  <si>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</si>
  <si>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</si>
  <si>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</si>
  <si>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</si>
  <si>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</si>
  <si>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</si>
  <si>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</si>
  <si>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</si>
  <si>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</si>
  <si>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</si>
  <si>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</si>
  <si>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</si>
  <si>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</si>
  <si>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</si>
  <si>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</si>
  <si>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</si>
  <si>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</si>
  <si>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</si>
  <si>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</si>
  <si>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</si>
  <si>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</si>
  <si>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</si>
  <si>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</si>
  <si>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</si>
  <si>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</si>
  <si>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</si>
  <si>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</si>
  <si>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</si>
  <si>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</si>
  <si>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</si>
  <si>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</si>
  <si>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</si>
  <si>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</si>
  <si>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</si>
  <si>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</si>
  <si>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</si>
  <si>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</si>
  <si>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</si>
  <si>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</si>
  <si>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</si>
  <si>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</si>
  <si>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</si>
  <si>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</si>
  <si>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</si>
  <si>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</si>
  <si>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</si>
  <si>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</si>
  <si>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</si>
  <si>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</si>
  <si>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</si>
  <si>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</si>
  <si>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</si>
  <si>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</si>
  <si>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</si>
  <si>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</si>
  <si>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</si>
  <si>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</si>
  <si>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</si>
  <si>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</si>
  <si>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</si>
  <si>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</si>
  <si>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</si>
  <si>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</si>
  <si>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</si>
  <si>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</si>
  <si>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</si>
  <si>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</si>
  <si>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</si>
  <si>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</si>
  <si>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</si>
  <si>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</si>
  <si>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</si>
  <si>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</si>
  <si>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</si>
  <si>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</si>
  <si>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</si>
  <si>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</si>
  <si>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</si>
  <si>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</si>
  <si>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</si>
  <si>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</si>
  <si>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</si>
  <si>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</si>
  <si>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</si>
  <si>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</si>
  <si>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</si>
  <si>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</si>
  <si>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</si>
  <si>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</si>
  <si>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</si>
  <si>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</si>
  <si>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</si>
  <si>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</si>
  <si>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</si>
  <si>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</si>
  <si>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</si>
  <si>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</si>
  <si>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</si>
  <si>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</si>
  <si>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</si>
  <si>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</si>
  <si>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</si>
  <si>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</si>
  <si>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</si>
  <si>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</si>
  <si>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</si>
  <si>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</si>
  <si>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</si>
  <si>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</si>
  <si>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</si>
  <si>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</si>
  <si>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</si>
  <si>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</si>
  <si>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</si>
  <si>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</si>
  <si>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</si>
  <si>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</si>
  <si>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</si>
  <si>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</si>
  <si>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</si>
  <si>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</si>
  <si>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</si>
  <si>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</si>
  <si>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</si>
  <si>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</si>
  <si>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</si>
  <si>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</si>
  <si>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</si>
  <si>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</si>
  <si>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</si>
  <si>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</si>
  <si>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</si>
  <si>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</si>
  <si>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</si>
  <si>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</si>
  <si>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</si>
  <si>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</si>
  <si>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</si>
  <si>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</si>
  <si>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</si>
  <si>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</si>
  <si>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</si>
  <si>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</si>
  <si>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</si>
  <si>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</si>
  <si>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</si>
  <si>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</si>
  <si>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</si>
  <si>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</si>
  <si>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</si>
  <si>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</si>
  <si>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</si>
  <si>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</si>
  <si>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</si>
  <si>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</si>
  <si>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</si>
  <si>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</si>
  <si>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</si>
  <si>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</si>
  <si>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</si>
  <si>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</si>
  <si>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</si>
  <si>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</si>
  <si>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</si>
  <si>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</si>
  <si>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</si>
  <si>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</si>
  <si>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</si>
  <si>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</si>
  <si>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</si>
  <si>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</si>
  <si>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</si>
  <si>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</si>
  <si>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</si>
  <si>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</si>
  <si>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</si>
  <si>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</si>
  <si>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</si>
  <si>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</si>
  <si>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</si>
  <si>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</si>
  <si>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</si>
  <si>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</si>
  <si>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</si>
  <si>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</si>
  <si>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</si>
  <si>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</si>
  <si>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</si>
  <si>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</si>
  <si>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</si>
  <si>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</si>
  <si>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</si>
  <si>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</si>
  <si>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</si>
  <si>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</si>
  <si>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</si>
  <si>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</si>
  <si>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</si>
  <si>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</si>
  <si>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</si>
  <si>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</si>
  <si>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</si>
  <si>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</si>
  <si>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</si>
  <si>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</si>
  <si>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</si>
  <si>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</si>
  <si>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</si>
  <si>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</si>
  <si>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</si>
  <si>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</si>
  <si>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</si>
  <si>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</si>
  <si>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</si>
  <si>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</si>
  <si>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</si>
  <si>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</si>
  <si>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</si>
  <si>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</si>
  <si>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</si>
  <si>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</si>
  <si>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</si>
  <si>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</si>
  <si>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</si>
  <si>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</si>
  <si>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</si>
  <si>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</si>
  <si>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</si>
  <si>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</si>
  <si>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</si>
  <si>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</si>
  <si>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</si>
  <si>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</si>
  <si>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</si>
  <si>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</si>
  <si>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</si>
  <si>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</si>
  <si>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</si>
  <si>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</si>
  <si>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</si>
  <si>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</si>
  <si>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</si>
  <si>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</si>
  <si>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</si>
  <si>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</si>
  <si>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</si>
  <si>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</si>
  <si>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</si>
  <si>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</si>
  <si>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</si>
  <si>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</si>
  <si>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</si>
  <si>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</si>
  <si>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</si>
  <si>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</si>
  <si>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</si>
  <si>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</si>
  <si>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</si>
  <si>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</si>
  <si>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</si>
  <si>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</si>
  <si>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</si>
  <si>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</si>
  <si>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</si>
  <si>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</si>
  <si>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</si>
  <si>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</si>
  <si>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</si>
  <si>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</si>
  <si>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</si>
  <si>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</si>
  <si>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</si>
  <si>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</si>
  <si>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</si>
  <si>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</si>
  <si>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</si>
  <si>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</si>
  <si>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</si>
  <si>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</si>
  <si>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</si>
  <si>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</si>
  <si>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</si>
  <si>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</si>
  <si>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</si>
  <si>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</si>
  <si>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</si>
  <si>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</si>
  <si>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</si>
  <si>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</si>
  <si>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</si>
  <si>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</si>
  <si>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</si>
  <si>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</si>
  <si>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</si>
  <si>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</si>
  <si>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</si>
  <si>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</si>
  <si>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</si>
  <si>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</si>
  <si>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</si>
  <si>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</si>
  <si>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</si>
  <si>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</si>
  <si>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</si>
  <si>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</si>
  <si>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</si>
  <si>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</si>
  <si>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</si>
  <si>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</si>
  <si>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</si>
  <si>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</si>
  <si>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</si>
  <si>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</si>
  <si>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</si>
  <si>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</si>
  <si>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</si>
  <si>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</si>
  <si>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</si>
  <si>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</si>
  <si>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</si>
  <si>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</si>
  <si>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</si>
  <si>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</si>
  <si>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</si>
  <si>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</si>
  <si>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</si>
  <si>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</si>
  <si>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</si>
  <si>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</si>
  <si>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</si>
  <si>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</si>
  <si>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</si>
  <si>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</si>
  <si>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</si>
  <si>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</si>
  <si>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</si>
  <si>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</si>
  <si>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</si>
  <si>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</si>
  <si>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</si>
  <si>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</si>
  <si>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</si>
  <si>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</si>
  <si>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</si>
  <si>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</si>
  <si>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</si>
  <si>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</si>
  <si>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</si>
  <si>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</si>
  <si>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</si>
  <si>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</si>
  <si>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</si>
  <si>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</si>
  <si>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</si>
  <si>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</si>
  <si>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</si>
  <si>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</si>
  <si>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</si>
  <si>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</si>
  <si>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</si>
  <si>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</si>
  <si>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</si>
  <si>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</si>
  <si>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</si>
  <si>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</si>
  <si>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</si>
  <si>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</si>
  <si>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</si>
  <si>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</si>
  <si>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</si>
  <si>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</si>
  <si>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</si>
  <si>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</si>
  <si>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</si>
  <si>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</si>
  <si>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</si>
  <si>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</si>
  <si>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</si>
  <si>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</si>
  <si>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</si>
  <si>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</si>
  <si>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</si>
  <si>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</si>
  <si>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</si>
  <si>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</si>
  <si>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</si>
  <si>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</si>
  <si>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</si>
  <si>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</si>
  <si>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</si>
  <si>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</si>
  <si>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</si>
  <si>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</si>
  <si>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</si>
  <si>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</si>
  <si>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</si>
  <si>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</si>
  <si>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</si>
  <si>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</si>
  <si>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</si>
  <si>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</si>
  <si>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</si>
  <si>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</si>
  <si>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</si>
  <si>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</si>
  <si>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</si>
  <si>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</si>
  <si>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</si>
  <si>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</si>
  <si>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</si>
  <si>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</si>
  <si>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</si>
  <si>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</si>
  <si>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</si>
  <si>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</si>
  <si>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</si>
  <si>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</si>
  <si>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</si>
  <si>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</si>
  <si>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</si>
  <si>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</si>
  <si>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</si>
  <si>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</si>
  <si>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</si>
  <si>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</si>
  <si>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</si>
  <si>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</si>
  <si>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</si>
  <si>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</si>
  <si>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</si>
  <si>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</si>
  <si>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</si>
  <si>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</si>
  <si>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</si>
  <si>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</si>
  <si>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</si>
  <si>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</si>
  <si>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</si>
  <si>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</si>
  <si>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</si>
  <si>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</si>
  <si>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</si>
  <si>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</si>
  <si>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</si>
  <si>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</si>
  <si>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</si>
  <si>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</si>
  <si>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</si>
  <si>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</si>
  <si>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</si>
  <si>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</si>
  <si>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</si>
  <si>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</si>
  <si>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</si>
  <si>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</si>
  <si>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</si>
  <si>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</si>
  <si>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</si>
  <si>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</si>
  <si>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</si>
  <si>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</si>
  <si>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</si>
  <si>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</si>
  <si>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</si>
  <si>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</si>
  <si>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</si>
  <si>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</si>
  <si>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</si>
  <si>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</si>
  <si>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</si>
  <si>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</si>
  <si>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</si>
  <si>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</si>
  <si>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</si>
  <si>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</si>
  <si>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</si>
  <si>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</si>
  <si>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</si>
  <si>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</si>
  <si>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</si>
  <si>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</si>
  <si>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</si>
  <si>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</si>
  <si>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</si>
  <si>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</si>
  <si>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</si>
  <si>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</si>
  <si>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</si>
  <si>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</si>
  <si>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</si>
  <si>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</si>
  <si>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</si>
  <si>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</si>
  <si>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</si>
  <si>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</si>
  <si>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</si>
  <si>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</si>
  <si>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</si>
  <si>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</si>
  <si>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</si>
  <si>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</si>
  <si>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</si>
  <si>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</si>
  <si>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</si>
  <si>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</si>
  <si>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</si>
  <si>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</si>
  <si>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</si>
  <si>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</si>
  <si>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</si>
  <si>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</si>
  <si>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</si>
  <si>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</si>
  <si>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</si>
  <si>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</si>
  <si>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</si>
  <si>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</si>
  <si>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</si>
  <si>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</si>
  <si>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</si>
  <si>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</si>
  <si>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</si>
  <si>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</si>
  <si>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</si>
  <si>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</si>
  <si>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</si>
  <si>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</si>
  <si>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</si>
  <si>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</si>
  <si>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</si>
  <si>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</si>
  <si>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</si>
  <si>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</si>
  <si>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</si>
  <si>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</si>
  <si>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</si>
  <si>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</si>
  <si>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</si>
  <si>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</si>
  <si>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</si>
  <si>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</si>
  <si>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</si>
  <si>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</si>
  <si>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</si>
  <si>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</si>
  <si>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</si>
  <si>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</si>
  <si>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</si>
  <si>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</si>
  <si>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</si>
  <si>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</si>
  <si>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</si>
  <si>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</si>
  <si>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</si>
  <si>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</si>
  <si>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</si>
  <si>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</si>
  <si>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</si>
  <si>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</si>
  <si>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</si>
  <si>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</si>
  <si>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</si>
  <si>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</si>
  <si>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</si>
  <si>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</si>
  <si>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</si>
  <si>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</si>
  <si>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</si>
  <si>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</si>
  <si>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</si>
  <si>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</si>
  <si>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</si>
  <si>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</si>
  <si>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</si>
  <si>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</si>
  <si>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</si>
  <si>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</si>
  <si>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</si>
  <si>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</si>
  <si>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</si>
  <si>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</si>
  <si>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</si>
  <si>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</si>
  <si>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</si>
  <si>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</si>
  <si>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</si>
  <si>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</si>
  <si>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</si>
  <si>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</si>
  <si>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</si>
  <si>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</si>
  <si>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</si>
  <si>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</si>
  <si>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</si>
  <si>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</si>
  <si>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</si>
  <si>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</si>
  <si>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</si>
  <si>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</si>
  <si>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</si>
  <si>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</si>
  <si>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</si>
  <si>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</si>
  <si>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</si>
  <si>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</si>
  <si>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</si>
  <si>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</si>
  <si>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</si>
  <si>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</si>
  <si>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</si>
  <si>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</si>
  <si>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</si>
  <si>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</si>
  <si>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</si>
  <si>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</si>
  <si>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</si>
  <si>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</si>
  <si>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</si>
  <si>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</si>
  <si>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</si>
  <si>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</si>
  <si>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</si>
  <si>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</si>
  <si>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</si>
  <si>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</si>
  <si>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</si>
  <si>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</si>
  <si>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</si>
  <si>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</si>
  <si>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</si>
  <si>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</si>
  <si>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</si>
  <si>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</si>
  <si>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</si>
  <si>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</si>
  <si>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</si>
  <si>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</si>
  <si>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</si>
  <si>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</si>
  <si>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</si>
  <si>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</si>
  <si>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</si>
  <si>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</si>
  <si>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</si>
  <si>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</si>
  <si>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</si>
  <si>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</si>
  <si>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</si>
  <si>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</si>
  <si>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</si>
  <si>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</si>
  <si>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</si>
  <si>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</si>
  <si>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</si>
  <si>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</si>
  <si>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</si>
  <si>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</si>
  <si>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</si>
  <si>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</si>
  <si>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</si>
  <si>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</si>
  <si>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</si>
  <si>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</si>
  <si>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</si>
  <si>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</si>
  <si>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</si>
  <si>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</si>
  <si>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</si>
  <si>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</si>
  <si>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</si>
  <si>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</si>
  <si>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</si>
  <si>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</si>
  <si>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</si>
  <si>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</si>
  <si>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</si>
  <si>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</si>
  <si>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</si>
  <si>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</si>
  <si>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</si>
  <si>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</si>
  <si>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</si>
  <si>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</si>
  <si>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</si>
  <si>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</si>
  <si>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</si>
  <si>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</si>
  <si>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</si>
  <si>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</si>
  <si>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</si>
  <si>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</si>
  <si>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</si>
  <si>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</si>
  <si>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</si>
  <si>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</si>
  <si>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</si>
  <si>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</si>
  <si>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</si>
  <si>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</si>
  <si>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</si>
  <si>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</si>
  <si>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</si>
  <si>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</si>
  <si>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</si>
  <si>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</si>
  <si>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</si>
  <si>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</si>
  <si>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</si>
  <si>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</si>
  <si>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</si>
  <si>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</si>
  <si>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</si>
  <si>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</si>
  <si>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</si>
  <si>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</si>
  <si>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</si>
  <si>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</si>
  <si>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</si>
  <si>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</si>
  <si>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</si>
  <si>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</si>
  <si>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</si>
  <si>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</si>
  <si>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</si>
  <si>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</si>
  <si>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</si>
  <si>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</si>
  <si>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</si>
  <si>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</si>
  <si>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</si>
  <si>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</si>
  <si>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</si>
  <si>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</si>
  <si>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</si>
  <si>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</si>
  <si>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</si>
  <si>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</si>
  <si>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</si>
  <si>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</si>
  <si>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</si>
  <si>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</si>
  <si>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</si>
  <si>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</si>
  <si>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</si>
  <si>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</si>
  <si>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</si>
  <si>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</si>
  <si>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</si>
  <si>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</si>
  <si>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</si>
  <si>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</si>
  <si>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</si>
  <si>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</si>
  <si>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</si>
  <si>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</si>
  <si>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</si>
  <si>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</si>
  <si>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</si>
  <si>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</si>
  <si>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</si>
  <si>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</si>
  <si>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</si>
  <si>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</si>
  <si>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</si>
  <si>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</si>
  <si>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</si>
  <si>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</si>
  <si>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</si>
  <si>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</si>
  <si>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</si>
  <si>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</si>
  <si>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</si>
  <si>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</si>
  <si>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</si>
  <si>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</si>
  <si>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</si>
  <si>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</si>
  <si>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</si>
  <si>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</si>
  <si>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</si>
  <si>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</si>
  <si>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</si>
  <si>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</si>
  <si>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</si>
  <si>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</si>
  <si>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</si>
  <si>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</si>
  <si>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</si>
  <si>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</si>
  <si>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</si>
  <si>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</si>
  <si>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</si>
  <si>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</si>
  <si>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</si>
  <si>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</si>
  <si>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</si>
  <si>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</si>
  <si>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</si>
  <si>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</si>
  <si>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</si>
  <si>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</si>
  <si>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</si>
  <si>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</si>
  <si>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</si>
  <si>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</si>
  <si>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</si>
  <si>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</si>
  <si>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</si>
  <si>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</si>
  <si>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</si>
  <si>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</si>
  <si>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</si>
  <si>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</si>
  <si>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</si>
  <si>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</si>
  <si>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</si>
  <si>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</si>
  <si>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</si>
  <si>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</si>
  <si>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</si>
  <si>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</si>
  <si>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</si>
  <si>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</si>
  <si>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</si>
  <si>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</si>
  <si>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</si>
  <si>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</si>
  <si>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</si>
  <si>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</si>
  <si>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</si>
  <si>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</si>
  <si>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</si>
  <si>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</si>
  <si>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</si>
  <si>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</si>
  <si>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</si>
  <si>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</si>
  <si>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</si>
  <si>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</si>
  <si>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</si>
  <si>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</si>
  <si>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</si>
  <si>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</si>
  <si>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</si>
  <si>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</si>
  <si>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</si>
  <si>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</si>
  <si>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</si>
  <si>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</si>
  <si>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</si>
  <si>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</si>
  <si>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</si>
  <si>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</si>
  <si>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</si>
  <si>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</si>
  <si>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</si>
  <si>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</si>
  <si>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</si>
  <si>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</si>
  <si>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</si>
  <si>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</si>
  <si>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</si>
  <si>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</si>
  <si>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</si>
  <si>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</si>
  <si>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</si>
  <si>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</si>
  <si>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</si>
  <si>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</si>
  <si>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</si>
  <si>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</si>
  <si>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</si>
  <si>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</si>
  <si>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</si>
  <si>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</si>
  <si>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</si>
  <si>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</si>
  <si>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</si>
  <si>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</si>
  <si>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</si>
  <si>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</si>
  <si>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</si>
  <si>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</si>
  <si>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</si>
  <si>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</si>
  <si>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</si>
  <si>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</si>
  <si>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</si>
  <si>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</si>
  <si>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</si>
  <si>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</si>
  <si>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</si>
  <si>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</si>
  <si>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</si>
  <si>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</si>
  <si>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</si>
  <si>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</si>
  <si>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</si>
  <si>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</si>
  <si>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</si>
  <si>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</si>
  <si>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</si>
  <si>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</si>
  <si>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</si>
  <si>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</si>
  <si>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</si>
  <si>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</si>
  <si>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</si>
  <si>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</si>
  <si>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</si>
  <si>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</si>
  <si>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</si>
  <si>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</si>
  <si>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</si>
  <si>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</si>
  <si>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</si>
  <si>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</si>
  <si>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</si>
  <si>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</si>
  <si>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</si>
  <si>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</si>
  <si>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</si>
  <si>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</si>
  <si>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</si>
  <si>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</si>
  <si>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</si>
  <si>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</si>
  <si>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</si>
  <si>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</si>
  <si>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</si>
  <si>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</si>
  <si>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</si>
  <si>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</si>
  <si>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</si>
  <si>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</si>
  <si>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</si>
  <si>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</si>
  <si>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</si>
  <si>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</si>
  <si>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</si>
  <si>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</si>
  <si>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</si>
  <si>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</si>
  <si>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</si>
  <si>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</si>
  <si>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</si>
  <si>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</si>
  <si>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</si>
  <si>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</si>
  <si>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</si>
  <si>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</si>
  <si>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</si>
  <si>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</si>
  <si>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</si>
  <si>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</si>
  <si>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</si>
  <si>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</si>
  <si>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</si>
  <si>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</si>
  <si>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</si>
  <si>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</si>
  <si>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</si>
  <si>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</si>
  <si>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</si>
  <si>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</si>
  <si>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</si>
  <si>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</si>
  <si>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</si>
  <si>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</si>
  <si>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</si>
  <si>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</si>
  <si>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</si>
  <si>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</si>
  <si>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</si>
  <si>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</si>
  <si>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</si>
  <si>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</si>
  <si>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</si>
  <si>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</si>
  <si>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</si>
  <si>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</si>
  <si>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</si>
  <si>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</si>
  <si>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</si>
  <si>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</si>
  <si>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</si>
  <si>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</si>
  <si>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</si>
  <si>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</si>
  <si>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</si>
  <si>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</si>
  <si>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</si>
  <si>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</si>
  <si>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</si>
  <si>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</si>
  <si>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</si>
  <si>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</si>
  <si>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</si>
  <si>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</si>
  <si>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</si>
  <si>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</si>
  <si>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</si>
  <si>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</si>
  <si>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</si>
  <si>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</si>
  <si>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</si>
  <si>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</si>
  <si>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</si>
  <si>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</si>
  <si>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</si>
  <si>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</si>
  <si>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</si>
  <si>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</si>
  <si>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</si>
  <si>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</si>
  <si>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</si>
  <si>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</si>
  <si>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</si>
  <si>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</si>
  <si>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</si>
  <si>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</si>
  <si>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</si>
  <si>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</si>
  <si>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</si>
  <si>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</si>
  <si>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</si>
  <si>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</si>
  <si>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</si>
  <si>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</si>
  <si>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</si>
  <si>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</si>
  <si>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</si>
  <si>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</si>
  <si>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</si>
  <si>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</si>
  <si>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</si>
  <si>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</si>
  <si>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</si>
  <si>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</si>
  <si>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</si>
  <si>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</si>
  <si>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</si>
  <si>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</si>
  <si>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</si>
  <si>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</si>
  <si>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</si>
  <si>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</si>
  <si>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</si>
  <si>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</si>
  <si>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</si>
  <si>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</si>
  <si>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</si>
  <si>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</si>
  <si>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</si>
  <si>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</si>
  <si>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</si>
  <si>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</si>
  <si>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</si>
  <si>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</si>
  <si>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</si>
  <si>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</si>
  <si>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</si>
  <si>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</si>
  <si>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</si>
  <si>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</si>
  <si>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</si>
  <si>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</si>
  <si>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</si>
  <si>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</si>
  <si>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</si>
  <si>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</si>
  <si>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</si>
  <si>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</si>
  <si>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</si>
  <si>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</si>
  <si>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</si>
  <si>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</si>
  <si>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</si>
  <si>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</si>
  <si>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</si>
  <si>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</si>
  <si>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</si>
  <si>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</si>
  <si>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</si>
  <si>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</si>
  <si>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</si>
  <si>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</si>
  <si>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</si>
  <si>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</si>
  <si>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</si>
  <si>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</si>
  <si>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</si>
  <si>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</si>
  <si>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</si>
  <si>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</si>
  <si>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</si>
  <si>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</si>
  <si>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</si>
  <si>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</si>
  <si>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</si>
  <si>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</si>
  <si>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</si>
  <si>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</si>
  <si>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</si>
  <si>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</si>
  <si>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</si>
  <si>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</si>
  <si>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</si>
  <si>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</si>
  <si>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</si>
  <si>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</si>
  <si>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</si>
  <si>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</si>
  <si>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</si>
  <si>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</si>
  <si>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</si>
  <si>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</si>
  <si>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</si>
  <si>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</si>
  <si>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</si>
  <si>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</si>
  <si>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</si>
  <si>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</si>
  <si>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</si>
  <si>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</si>
  <si>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</si>
  <si>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</si>
  <si>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</si>
  <si>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</si>
  <si>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</si>
  <si>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</si>
  <si>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</si>
  <si>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</si>
  <si>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</si>
  <si>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</si>
  <si>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</si>
  <si>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</si>
  <si>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</si>
  <si>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</si>
  <si>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</si>
  <si>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</si>
  <si>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</si>
  <si>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</si>
  <si>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</si>
  <si>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</si>
  <si>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</si>
  <si>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</si>
  <si>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</si>
  <si>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</si>
  <si>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</si>
  <si>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</si>
  <si>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</si>
  <si>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</si>
  <si>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</si>
  <si>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</si>
  <si>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</si>
  <si>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</si>
  <si>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</si>
  <si>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</si>
  <si>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</si>
  <si>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</si>
  <si>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</si>
  <si>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</si>
  <si>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</si>
  <si>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</si>
  <si>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</si>
  <si>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</si>
  <si>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</si>
  <si>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</si>
  <si>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</si>
  <si>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</si>
  <si>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</si>
  <si>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</si>
  <si>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</si>
  <si>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</si>
  <si>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</si>
  <si>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</si>
  <si>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</si>
  <si>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</si>
  <si>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</si>
  <si>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</si>
  <si>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</si>
  <si>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</si>
  <si>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</si>
  <si>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</si>
  <si>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</si>
  <si>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</si>
  <si>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</si>
  <si>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</si>
  <si>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</si>
  <si>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</si>
  <si>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</si>
  <si>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</si>
  <si>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</si>
  <si>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</si>
  <si>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</si>
  <si>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</si>
  <si>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</si>
  <si>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</si>
  <si>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</si>
  <si>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</si>
  <si>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</si>
  <si>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</si>
  <si>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</si>
  <si>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</si>
  <si>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</si>
  <si>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</si>
  <si>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</si>
  <si>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</si>
  <si>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</si>
  <si>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</si>
  <si>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</si>
  <si>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</si>
  <si>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</si>
  <si>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</si>
  <si>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</si>
  <si>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</si>
  <si>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</si>
  <si>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</si>
  <si>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</si>
  <si>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</si>
  <si>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</si>
  <si>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</si>
  <si>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</si>
  <si>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</si>
  <si>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</si>
  <si>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</si>
  <si>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</si>
  <si>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</si>
  <si>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</si>
  <si>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</si>
  <si>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</si>
  <si>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</si>
  <si>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</si>
  <si>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</si>
  <si>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</si>
  <si>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</si>
  <si>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</si>
  <si>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</si>
  <si>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</si>
  <si>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</si>
  <si>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</si>
  <si>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</si>
  <si>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</si>
  <si>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</si>
  <si>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</si>
  <si>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</si>
  <si>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</si>
  <si>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</si>
  <si>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</si>
  <si>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</si>
  <si>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</si>
  <si>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</si>
  <si>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</si>
  <si>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</si>
  <si>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</si>
  <si>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</si>
  <si>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</si>
  <si>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</si>
  <si>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</si>
  <si>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</si>
  <si>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</si>
  <si>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</si>
  <si>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</si>
  <si>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</si>
  <si>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</si>
  <si>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</si>
  <si>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</si>
  <si>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</si>
  <si>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</si>
  <si>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</si>
  <si>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</si>
  <si>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</si>
  <si>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</si>
  <si>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</si>
  <si>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</si>
  <si>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</si>
  <si>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</si>
  <si>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</si>
  <si>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</si>
  <si>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</si>
  <si>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</si>
  <si>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</si>
  <si>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</si>
  <si>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</si>
  <si>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</si>
  <si>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</si>
  <si>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</si>
  <si>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</si>
  <si>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</si>
  <si>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</si>
  <si>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</si>
  <si>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</si>
  <si>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</si>
  <si>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</si>
  <si>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</si>
  <si>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</si>
  <si>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</si>
  <si>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</si>
  <si>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</si>
  <si>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</si>
  <si>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</si>
  <si>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</si>
  <si>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</si>
  <si>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</si>
  <si>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</si>
  <si>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</si>
  <si>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</si>
  <si>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</si>
  <si>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</si>
  <si>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</si>
  <si>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</si>
  <si>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</si>
  <si>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</si>
  <si>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</si>
  <si>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</si>
  <si>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</si>
  <si>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</si>
  <si>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</si>
  <si>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</si>
  <si>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</si>
  <si>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</si>
  <si>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</si>
  <si>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</si>
  <si>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</si>
  <si>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</si>
  <si>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</si>
  <si>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</si>
  <si>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</si>
  <si>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</si>
  <si>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</si>
  <si>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</si>
  <si>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</si>
  <si>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</si>
  <si>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</si>
  <si>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</si>
  <si>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</si>
  <si>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</si>
  <si>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</si>
  <si>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</si>
  <si>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</si>
  <si>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</si>
  <si>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</si>
  <si>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</si>
  <si>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</si>
  <si>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</si>
  <si>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</si>
  <si>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</si>
  <si>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</si>
  <si>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</si>
  <si>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</si>
  <si>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</si>
  <si>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</si>
  <si>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</si>
  <si>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</si>
  <si>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</si>
  <si>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</si>
  <si>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</si>
  <si>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</si>
  <si>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</si>
  <si>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</si>
  <si>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</si>
  <si>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</si>
  <si>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</si>
  <si>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</si>
  <si>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</si>
  <si>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</si>
  <si>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</si>
  <si>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</si>
  <si>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</si>
  <si>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</si>
  <si>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</si>
  <si>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</si>
  <si>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</si>
  <si>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</si>
  <si>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</si>
  <si>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</si>
  <si>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</si>
  <si>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</si>
  <si>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</si>
  <si>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</si>
  <si>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</si>
  <si>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</si>
  <si>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</si>
  <si>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</si>
  <si>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</si>
  <si>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</si>
  <si>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</si>
  <si>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</si>
  <si>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</si>
  <si>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</si>
  <si>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</si>
  <si>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</si>
  <si>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</si>
  <si>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</si>
  <si>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</si>
  <si>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</si>
  <si>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</si>
  <si>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</si>
  <si>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</si>
  <si>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</si>
  <si>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</si>
  <si>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</si>
  <si>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</si>
  <si>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</si>
  <si>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</si>
  <si>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</si>
  <si>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</si>
  <si>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</si>
  <si>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</si>
  <si>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</si>
  <si>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</si>
  <si>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</si>
  <si>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</si>
  <si>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</si>
  <si>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</si>
  <si>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</si>
  <si>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</si>
  <si>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</si>
  <si>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</si>
  <si>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</si>
  <si>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</si>
  <si>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</si>
  <si>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</si>
  <si>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</si>
  <si>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</si>
  <si>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</si>
  <si>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</si>
  <si>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</si>
  <si>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</si>
  <si>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</si>
  <si>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</si>
  <si>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</si>
  <si>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</si>
  <si>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</si>
  <si>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</si>
  <si>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</si>
  <si>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</si>
  <si>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</si>
  <si>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</si>
  <si>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</si>
  <si>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</si>
  <si>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</si>
  <si>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</si>
  <si>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</si>
  <si>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</si>
  <si>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</si>
  <si>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</si>
  <si>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</si>
  <si>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</si>
  <si>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</si>
  <si>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</si>
  <si>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</si>
  <si>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</si>
  <si>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</si>
  <si>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</si>
  <si>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</si>
  <si>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</si>
  <si>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</si>
  <si>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</si>
  <si>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</si>
  <si>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</si>
  <si>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</si>
  <si>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</si>
  <si>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</si>
  <si>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</si>
  <si>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</si>
  <si>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</si>
  <si>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</si>
  <si>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</si>
  <si>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</si>
  <si>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</si>
  <si>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</si>
  <si>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</si>
  <si>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</si>
  <si>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</si>
  <si>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</si>
  <si>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</si>
  <si>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</si>
  <si>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</si>
  <si>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</si>
  <si>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</si>
  <si>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</si>
  <si>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</si>
  <si>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</si>
  <si>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</si>
  <si>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</si>
  <si>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</si>
  <si>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</si>
  <si>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</si>
  <si>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</si>
  <si>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</si>
  <si>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</si>
  <si>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</si>
  <si>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</si>
  <si>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</si>
  <si>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</si>
  <si>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</si>
  <si>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</si>
  <si>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</si>
  <si>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</si>
  <si>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</si>
  <si>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</si>
  <si>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</si>
  <si>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</si>
  <si>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</si>
  <si>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</si>
  <si>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</si>
  <si>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</si>
  <si>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</si>
  <si>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</si>
  <si>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</si>
  <si>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</si>
  <si>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</si>
  <si>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</si>
  <si>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</si>
  <si>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</si>
  <si>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</si>
  <si>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</si>
  <si>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</si>
  <si>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</si>
  <si>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</si>
  <si>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</si>
  <si>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</si>
  <si>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</si>
  <si>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</si>
  <si>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</si>
  <si>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</si>
  <si>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</si>
  <si>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</si>
  <si>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</si>
  <si>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</si>
  <si>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</si>
  <si>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</si>
  <si>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</si>
  <si>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</si>
  <si>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</si>
  <si>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</si>
  <si>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</si>
  <si>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</si>
  <si>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</si>
  <si>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</si>
  <si>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</si>
  <si>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</si>
  <si>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</si>
  <si>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</si>
  <si>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</si>
  <si>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</si>
  <si>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</si>
  <si>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</si>
  <si>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</si>
  <si>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</si>
  <si>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</si>
  <si>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</si>
  <si>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</si>
  <si>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</si>
  <si>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</si>
  <si>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</si>
  <si>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</si>
  <si>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</si>
  <si>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</si>
  <si>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</si>
  <si>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</si>
  <si>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</si>
  <si>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</si>
  <si>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</si>
  <si>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</si>
  <si>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</si>
  <si>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</si>
  <si>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</si>
  <si>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</si>
  <si>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</si>
  <si>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</si>
  <si>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</si>
  <si>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</si>
  <si>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</si>
  <si>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</si>
  <si>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</si>
  <si>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</si>
  <si>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</si>
  <si>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</si>
  <si>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</si>
  <si>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</si>
  <si>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</si>
  <si>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</si>
  <si>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</si>
  <si>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</si>
  <si>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</si>
  <si>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</si>
  <si>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</si>
  <si>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</si>
  <si>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</si>
  <si>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</si>
  <si>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</si>
  <si>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</si>
  <si>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</si>
  <si>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</si>
  <si>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</si>
  <si>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</si>
  <si>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</si>
  <si>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</si>
  <si>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</si>
  <si>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</si>
  <si>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</si>
  <si>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</si>
  <si>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</si>
  <si>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</si>
  <si>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</si>
  <si>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</si>
  <si>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</si>
  <si>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</si>
  <si>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</si>
  <si>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</si>
  <si>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</si>
  <si>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</si>
  <si>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</si>
  <si>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</si>
  <si>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</si>
  <si>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</si>
  <si>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</si>
  <si>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</si>
  <si>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</si>
  <si>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</si>
  <si>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</si>
  <si>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</si>
  <si>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</si>
  <si>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</si>
  <si>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</si>
  <si>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</si>
  <si>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</si>
  <si>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</si>
  <si>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</si>
  <si>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</si>
  <si>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</si>
  <si>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</si>
  <si>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</si>
  <si>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</si>
  <si>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</si>
  <si>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</si>
  <si>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</si>
  <si>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</si>
  <si>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</si>
  <si>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</si>
  <si>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</si>
  <si>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</si>
  <si>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</si>
  <si>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</si>
  <si>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</si>
  <si>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</si>
  <si>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</si>
  <si>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</si>
  <si>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</si>
  <si>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</si>
  <si>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</si>
  <si>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</si>
  <si>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</si>
  <si>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</si>
  <si>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</si>
  <si>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</si>
  <si>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</si>
  <si>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</si>
  <si>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</si>
  <si>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</si>
  <si>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</si>
  <si>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</si>
  <si>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</si>
  <si>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</si>
  <si>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</si>
  <si>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</si>
  <si>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</si>
  <si>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</si>
  <si>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</si>
  <si>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</si>
  <si>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</si>
  <si>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</si>
  <si>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</si>
  <si>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</si>
  <si>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</si>
  <si>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</si>
  <si>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</si>
  <si>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</si>
  <si>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</si>
  <si>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</si>
  <si>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</si>
  <si>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</si>
  <si>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</si>
  <si>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</si>
  <si>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</si>
  <si>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</si>
  <si>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</si>
  <si>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</si>
  <si>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</si>
  <si>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</si>
  <si>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</si>
  <si>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</si>
  <si>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</si>
  <si>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</si>
  <si>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</si>
  <si>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</si>
  <si>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</si>
  <si>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</si>
  <si>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</si>
  <si>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</si>
  <si>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</si>
  <si>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</si>
  <si>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</si>
  <si>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</si>
  <si>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</si>
  <si>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</si>
  <si>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</si>
  <si>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</si>
  <si>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</si>
  <si>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</si>
  <si>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</si>
  <si>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</si>
  <si>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</si>
  <si>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</si>
  <si>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</si>
  <si>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</si>
  <si>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</si>
  <si>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</si>
  <si>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</si>
  <si>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</si>
  <si>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</si>
  <si>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</si>
  <si>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</si>
  <si>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</si>
  <si>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</si>
  <si>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</si>
  <si>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</si>
  <si>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</si>
  <si>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</si>
  <si>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</si>
  <si>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</si>
  <si>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</si>
  <si>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</si>
  <si>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</si>
  <si>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</si>
  <si>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</si>
  <si>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</si>
  <si>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</si>
  <si>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</si>
  <si>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</si>
  <si>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</si>
  <si>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</si>
  <si>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</si>
  <si>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</si>
  <si>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</si>
  <si>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</si>
  <si>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</si>
  <si>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</si>
  <si>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</si>
  <si>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</si>
  <si>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</si>
  <si>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</si>
  <si>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</si>
  <si>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</si>
  <si>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</si>
  <si>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</si>
  <si>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</si>
  <si>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</si>
  <si>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</si>
  <si>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</si>
  <si>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</si>
  <si>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</si>
  <si>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</si>
  <si>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</si>
  <si>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</si>
  <si>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</si>
  <si>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</si>
  <si>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</si>
  <si>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</si>
  <si>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</si>
  <si>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</si>
  <si>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</si>
  <si>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</si>
  <si>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</si>
  <si>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</si>
  <si>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</si>
  <si>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</si>
  <si>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</si>
  <si>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</si>
  <si>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</si>
  <si>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</si>
  <si>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</si>
  <si>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</si>
  <si>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</si>
  <si>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</si>
  <si>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</si>
  <si>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</si>
  <si>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</si>
  <si>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</si>
  <si>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</si>
  <si>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</si>
  <si>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</si>
  <si>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</si>
  <si>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</si>
  <si>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</si>
  <si>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</si>
  <si>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</si>
  <si>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</si>
  <si>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</si>
  <si>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</si>
  <si>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</si>
  <si>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</si>
  <si>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</si>
  <si>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</si>
  <si>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</si>
  <si>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</si>
  <si>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</si>
  <si>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</si>
  <si>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</si>
  <si>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</si>
  <si>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</si>
  <si>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</si>
  <si>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</si>
  <si>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</si>
  <si>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</si>
  <si>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</si>
  <si>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</si>
  <si>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</si>
  <si>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</si>
  <si>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</si>
  <si>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</si>
  <si>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</si>
  <si>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</si>
  <si>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</si>
  <si>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</si>
  <si>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</si>
  <si>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</si>
  <si>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</si>
  <si>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</si>
  <si>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</si>
  <si>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</si>
  <si>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</si>
  <si>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</si>
  <si>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</si>
  <si>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</si>
  <si>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</si>
  <si>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</si>
  <si>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</si>
  <si>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</si>
  <si>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</si>
  <si>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</si>
  <si>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</si>
  <si>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</si>
  <si>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</si>
  <si>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</si>
  <si>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</si>
  <si>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</si>
  <si>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</si>
  <si>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</si>
  <si>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</si>
  <si>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</si>
  <si>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</si>
  <si>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</si>
  <si>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</si>
  <si>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</si>
  <si>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</si>
  <si>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</si>
  <si>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</si>
  <si>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</si>
  <si>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</si>
  <si>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</si>
  <si>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</si>
  <si>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</si>
  <si>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</si>
  <si>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</si>
  <si>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</si>
  <si>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</si>
  <si>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</si>
  <si>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</si>
  <si>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</si>
  <si>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</si>
  <si>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</si>
  <si>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</si>
  <si>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</si>
  <si>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</si>
  <si>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</si>
  <si>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</si>
  <si>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</si>
  <si>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</si>
  <si>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</si>
  <si>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</si>
  <si>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</si>
  <si>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</si>
  <si>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</si>
  <si>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</si>
  <si>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</si>
  <si>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</si>
  <si>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</si>
  <si>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</si>
  <si>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</si>
  <si>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</si>
  <si>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</si>
  <si>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</si>
  <si>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</si>
  <si>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</si>
  <si>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</si>
  <si>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</si>
  <si>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</si>
  <si>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</si>
  <si>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</si>
  <si>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</si>
  <si>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</si>
  <si>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</si>
  <si>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</si>
  <si>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</si>
  <si>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</si>
  <si>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</si>
  <si>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</si>
  <si>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</si>
  <si>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</si>
  <si>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</si>
  <si>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</si>
  <si>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</si>
  <si>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</si>
  <si>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</si>
  <si>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</si>
  <si>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</si>
  <si>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</si>
  <si>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</si>
  <si>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</si>
  <si>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</si>
  <si>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</si>
  <si>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</si>
  <si>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</si>
  <si>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</si>
  <si>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</si>
  <si>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</si>
  <si>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</si>
  <si>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</si>
  <si>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</si>
  <si>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</si>
  <si>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</si>
  <si>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</si>
  <si>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</si>
  <si>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</si>
  <si>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</si>
  <si>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</si>
  <si>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</si>
  <si>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</si>
  <si>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</si>
  <si>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</si>
  <si>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</si>
  <si>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</si>
  <si>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</si>
  <si>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</si>
  <si>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</si>
  <si>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</si>
  <si>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</si>
  <si>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</si>
  <si>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</si>
  <si>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</si>
  <si>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</si>
  <si>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</si>
  <si>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</si>
  <si>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</si>
  <si>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</si>
  <si>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</si>
  <si>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</si>
  <si>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</si>
  <si>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</si>
  <si>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</si>
  <si>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</si>
  <si>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</si>
  <si>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</si>
  <si>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</si>
  <si>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</si>
  <si>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</si>
  <si>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</si>
  <si>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</si>
  <si>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</si>
  <si>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</si>
  <si>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</si>
  <si>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</si>
  <si>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</si>
  <si>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</si>
  <si>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</si>
  <si>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</si>
  <si>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</si>
  <si>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</si>
  <si>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</si>
  <si>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</si>
  <si>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</si>
  <si>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</si>
  <si>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</si>
  <si>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</si>
  <si>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</si>
  <si>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</si>
  <si>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</si>
  <si>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</si>
  <si>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</si>
  <si>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</si>
  <si>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</si>
  <si>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</si>
  <si>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</si>
  <si>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</si>
  <si>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</si>
  <si>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</si>
  <si>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</si>
  <si>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</si>
  <si>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</si>
  <si>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</si>
  <si>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</si>
  <si>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</si>
  <si>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</si>
  <si>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</si>
  <si>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</si>
  <si>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</si>
  <si>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</si>
  <si>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</si>
  <si>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</si>
  <si>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</si>
  <si>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</si>
  <si>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</si>
  <si>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</si>
  <si>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</si>
  <si>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</si>
  <si>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</si>
  <si>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</si>
  <si>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</si>
  <si>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</si>
  <si>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</si>
  <si>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</si>
  <si>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</si>
  <si>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</si>
  <si>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</si>
  <si>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</si>
  <si>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</si>
  <si>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</si>
  <si>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</si>
  <si>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</si>
  <si>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</si>
  <si>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</si>
  <si>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</si>
  <si>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</si>
  <si>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</si>
  <si>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</si>
  <si>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</si>
  <si>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</si>
  <si>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</si>
  <si>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</si>
  <si>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</si>
  <si>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</si>
  <si>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</si>
  <si>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</si>
  <si>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</si>
  <si>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</si>
  <si>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</si>
  <si>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</si>
  <si>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</si>
  <si>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</si>
  <si>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</si>
  <si>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</si>
  <si>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</si>
  <si>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</si>
  <si>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</si>
  <si>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</si>
  <si>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</si>
  <si>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</si>
  <si>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</si>
  <si>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</si>
  <si>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</si>
  <si>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</si>
  <si>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</si>
  <si>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</si>
  <si>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</si>
  <si>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</si>
  <si>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</si>
  <si>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</si>
  <si>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</si>
  <si>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</si>
  <si>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</si>
  <si>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</si>
  <si>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</si>
  <si>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</si>
  <si>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</si>
  <si>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</si>
  <si>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</si>
  <si>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</si>
  <si>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</si>
  <si>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</si>
  <si>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</si>
  <si>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</si>
  <si>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</si>
  <si>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</si>
  <si>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</si>
  <si>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</si>
  <si>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</si>
  <si>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</si>
  <si>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</si>
  <si>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</si>
  <si>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</si>
  <si>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</si>
  <si>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</si>
  <si>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</si>
  <si>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</si>
  <si>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</si>
  <si>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</si>
  <si>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</si>
  <si>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</si>
  <si>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</si>
  <si>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</si>
  <si>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</si>
  <si>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</si>
  <si>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</si>
  <si>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</si>
  <si>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</si>
  <si>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</si>
  <si>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</si>
  <si>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</si>
  <si>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</si>
  <si>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</si>
  <si>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</si>
  <si>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</si>
  <si>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</si>
  <si>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</si>
  <si>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</si>
  <si>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</si>
  <si>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</si>
  <si>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</si>
  <si>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</si>
  <si>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</si>
  <si>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</si>
  <si>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</si>
  <si>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</si>
  <si>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</si>
  <si>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</si>
  <si>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</si>
  <si>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</si>
  <si>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</si>
  <si>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</si>
  <si>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</si>
  <si>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</si>
  <si>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</si>
  <si>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</si>
  <si>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</si>
  <si>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</si>
  <si>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</si>
  <si>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</si>
  <si>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</si>
  <si>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</si>
  <si>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</si>
  <si>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</si>
  <si>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</si>
  <si>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</si>
  <si>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</si>
  <si>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</si>
  <si>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</si>
  <si>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</si>
  <si>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</si>
  <si>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</si>
  <si>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</si>
  <si>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</si>
  <si>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</si>
  <si>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</si>
  <si>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</si>
  <si>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</si>
  <si>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</si>
  <si>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</si>
  <si>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</si>
  <si>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</si>
  <si>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</si>
  <si>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</si>
  <si>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</si>
  <si>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</si>
  <si>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</si>
  <si>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</si>
  <si>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</si>
  <si>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</si>
  <si>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</si>
  <si>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</si>
  <si>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</si>
  <si>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</si>
  <si>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</si>
  <si>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</si>
  <si>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</si>
  <si>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</si>
  <si>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</si>
  <si>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</si>
  <si>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</si>
  <si>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</si>
  <si>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</si>
  <si>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</si>
  <si>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</si>
  <si>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</si>
  <si>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</si>
  <si>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</si>
  <si>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</si>
  <si>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</si>
  <si>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</si>
  <si>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</si>
  <si>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</si>
  <si>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</si>
  <si>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</si>
  <si>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</si>
  <si>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</si>
  <si>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</si>
  <si>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</si>
  <si>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</si>
  <si>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</si>
  <si>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</si>
  <si>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</si>
  <si>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</si>
  <si>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</si>
  <si>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</si>
  <si>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</si>
  <si>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</si>
  <si>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</si>
  <si>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</si>
  <si>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</si>
  <si>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</si>
  <si>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</si>
  <si>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</si>
  <si>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</si>
  <si>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</si>
  <si>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</si>
  <si>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</si>
  <si>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</si>
  <si>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</si>
  <si>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</si>
  <si>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</si>
  <si>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</si>
  <si>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</si>
  <si>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</si>
  <si>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</si>
  <si>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</si>
  <si>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</si>
  <si>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</si>
  <si>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</si>
  <si>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</si>
  <si>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</si>
  <si>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</si>
  <si>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</si>
  <si>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</si>
  <si>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</si>
  <si>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</si>
  <si>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</si>
  <si>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</si>
  <si>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</si>
  <si>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</si>
  <si>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</si>
  <si>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</si>
  <si>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</si>
  <si>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</si>
  <si>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</si>
  <si>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</si>
  <si>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</si>
  <si>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</si>
  <si>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</si>
  <si>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</si>
  <si>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</si>
  <si>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</si>
  <si>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</si>
  <si>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</si>
  <si>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</si>
  <si>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</si>
  <si>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</si>
  <si>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</si>
  <si>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</si>
  <si>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</si>
  <si>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</si>
  <si>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</si>
  <si>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</si>
  <si>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</si>
  <si>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</si>
  <si>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</si>
  <si>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</si>
  <si>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</si>
  <si>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</si>
  <si>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</si>
  <si>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</si>
  <si>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</si>
  <si>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</si>
  <si>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</si>
  <si>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</si>
  <si>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</si>
  <si>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</si>
  <si>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</si>
  <si>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</si>
  <si>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</si>
  <si>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</si>
  <si>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</si>
  <si>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</si>
  <si>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</si>
  <si>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</si>
  <si>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</si>
  <si>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</si>
  <si>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</si>
  <si>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</si>
  <si>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</si>
  <si>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</si>
  <si>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</si>
  <si>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</si>
  <si>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</si>
  <si>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</si>
  <si>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</si>
  <si>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</si>
  <si>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</si>
  <si>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</si>
  <si>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</si>
  <si>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</si>
  <si>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</si>
  <si>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</si>
  <si>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</si>
  <si>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</si>
  <si>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</si>
  <si>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</si>
  <si>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</si>
  <si>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</si>
  <si>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</si>
  <si>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</si>
  <si>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</si>
  <si>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</si>
  <si>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</si>
  <si>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</si>
  <si>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</si>
  <si>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</si>
  <si>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</si>
  <si>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</si>
  <si>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</si>
  <si>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</si>
  <si>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</si>
  <si>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</si>
  <si>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</si>
  <si>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</si>
  <si>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</si>
  <si>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</si>
  <si>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</si>
  <si>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</si>
  <si>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</si>
  <si>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</si>
  <si>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</si>
  <si>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</si>
  <si>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</si>
  <si>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</si>
  <si>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</si>
  <si>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</si>
  <si>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</si>
  <si>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</si>
  <si>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</si>
  <si>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</si>
  <si>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</si>
  <si>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</si>
  <si>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</si>
  <si>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</si>
  <si>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</si>
  <si>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</si>
  <si>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</si>
  <si>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</si>
  <si>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</si>
  <si>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</si>
  <si>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</si>
  <si>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</si>
  <si>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</si>
  <si>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</si>
  <si>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</si>
  <si>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</si>
  <si>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</si>
  <si>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</si>
  <si>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</si>
  <si>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</si>
  <si>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</si>
  <si>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</si>
  <si>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</si>
  <si>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</si>
  <si>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</si>
  <si>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</si>
  <si>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</si>
  <si>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</si>
  <si>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</si>
  <si>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</si>
  <si>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</si>
  <si>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</si>
  <si>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</si>
  <si>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</si>
  <si>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</si>
  <si>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</si>
  <si>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</si>
  <si>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</si>
  <si>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</si>
  <si>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</si>
  <si>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</si>
  <si>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</si>
  <si>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</si>
  <si>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</si>
  <si>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</si>
  <si>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</si>
  <si>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</si>
  <si>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</si>
  <si>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</si>
  <si>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</si>
  <si>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</si>
  <si>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</si>
  <si>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</si>
  <si>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</si>
  <si>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</si>
  <si>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</si>
  <si>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</si>
  <si>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</si>
  <si>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</si>
  <si>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</si>
  <si>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</si>
  <si>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</si>
  <si>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</si>
  <si>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</si>
  <si>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</si>
  <si>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</si>
  <si>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</si>
  <si>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</si>
  <si>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</si>
  <si>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</si>
  <si>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</si>
  <si>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</si>
  <si>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</si>
  <si>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</si>
  <si>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</si>
  <si>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</si>
  <si>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</si>
  <si>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</si>
  <si>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</si>
  <si>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</si>
  <si>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</si>
  <si>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</si>
  <si>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</si>
  <si>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</si>
  <si>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</si>
  <si>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</si>
  <si>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</si>
  <si>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</si>
  <si>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</si>
  <si>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</si>
  <si>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</si>
  <si>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</si>
  <si>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</si>
  <si>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</si>
  <si>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</si>
  <si>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</si>
  <si>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</si>
  <si>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</si>
  <si>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</si>
  <si>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</si>
  <si>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</si>
  <si>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</si>
  <si>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</si>
  <si>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</si>
  <si>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</si>
  <si>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</si>
  <si>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</si>
  <si>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</si>
  <si>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</si>
  <si>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</si>
  <si>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</si>
  <si>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</si>
  <si>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</si>
  <si>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</si>
  <si>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</si>
  <si>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</si>
  <si>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</si>
  <si>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</si>
  <si>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</si>
  <si>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</si>
  <si>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</si>
  <si>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</si>
  <si>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</si>
  <si>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</si>
  <si>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</si>
  <si>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</si>
  <si>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</si>
  <si>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</si>
  <si>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</si>
  <si>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</si>
  <si>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</si>
  <si>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</si>
  <si>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</si>
  <si>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</si>
  <si>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</si>
  <si>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</si>
  <si>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</si>
  <si>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</si>
  <si>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</si>
  <si>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</si>
  <si>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</si>
  <si>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</si>
  <si>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</si>
  <si>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</si>
  <si>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</si>
  <si>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</si>
  <si>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</si>
  <si>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</si>
  <si>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</si>
  <si>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</si>
  <si>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</si>
  <si>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</si>
  <si>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</si>
  <si>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</si>
  <si>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</si>
  <si>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</si>
  <si>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</si>
  <si>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</si>
  <si>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</si>
  <si>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</si>
  <si>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</si>
  <si>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</si>
  <si>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</si>
  <si>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</si>
  <si>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</si>
  <si>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</si>
  <si>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</si>
  <si>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</si>
  <si>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</si>
  <si>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</si>
  <si>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</si>
  <si>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</si>
  <si>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</si>
  <si>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</si>
  <si>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</si>
  <si>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</si>
  <si>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</si>
  <si>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</si>
  <si>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</si>
  <si>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</si>
  <si>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</si>
  <si>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</si>
  <si>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</si>
  <si>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</si>
  <si>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</si>
  <si>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</si>
  <si>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</si>
  <si>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</si>
  <si>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</si>
  <si>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</si>
  <si>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</si>
  <si>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</si>
  <si>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</si>
  <si>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</si>
  <si>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</si>
  <si>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</si>
  <si>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</si>
  <si>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</si>
  <si>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</si>
  <si>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</si>
  <si>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</si>
  <si>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</si>
  <si>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</si>
  <si>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</si>
  <si>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</si>
  <si>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</si>
  <si>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</si>
  <si>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</si>
  <si>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</si>
  <si>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</si>
  <si>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</si>
  <si>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</si>
  <si>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</si>
  <si>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</si>
  <si>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</si>
  <si>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</si>
  <si>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</si>
  <si>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</si>
  <si>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</si>
  <si>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</si>
  <si>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</si>
  <si>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</si>
  <si>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</si>
  <si>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</si>
  <si>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</si>
  <si>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</si>
  <si>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</si>
  <si>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</si>
  <si>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</si>
  <si>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</si>
  <si>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</si>
  <si>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</si>
  <si>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</si>
  <si>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</si>
  <si>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</si>
  <si>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</si>
  <si>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</si>
  <si>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</si>
  <si>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</si>
  <si>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</si>
  <si>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</si>
  <si>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</si>
  <si>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</si>
  <si>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</si>
  <si>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</si>
  <si>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</si>
  <si>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</si>
  <si>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</si>
  <si>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</si>
  <si>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</si>
  <si>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</si>
  <si>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</si>
  <si>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</si>
  <si>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</si>
  <si>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</si>
  <si>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</si>
  <si>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</si>
  <si>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</si>
  <si>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</si>
  <si>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</si>
  <si>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</si>
  <si>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</si>
  <si>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</si>
  <si>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</si>
  <si>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</si>
  <si>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</si>
  <si>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</si>
  <si>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</si>
  <si>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</si>
  <si>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</si>
  <si>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</si>
  <si>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</si>
  <si>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</si>
  <si>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</si>
  <si>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</si>
  <si>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</si>
  <si>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</si>
  <si>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</si>
  <si>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</si>
  <si>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</si>
  <si>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</si>
  <si>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</si>
  <si>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</si>
  <si>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</si>
  <si>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</si>
  <si>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</si>
  <si>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</si>
  <si>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</si>
  <si>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</si>
  <si>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</si>
  <si>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</si>
  <si>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</si>
  <si>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</si>
  <si>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</si>
  <si>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</si>
  <si>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</si>
  <si>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</si>
  <si>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</si>
  <si>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</si>
  <si>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</si>
  <si>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</si>
  <si>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</si>
  <si>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</si>
  <si>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</si>
  <si>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</si>
  <si>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</si>
  <si>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</si>
  <si>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</si>
  <si>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</si>
  <si>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</si>
  <si>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</si>
  <si>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</si>
  <si>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</si>
  <si>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</si>
  <si>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</si>
  <si>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</si>
  <si>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</si>
  <si>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</si>
  <si>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</si>
  <si>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</si>
  <si>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</si>
  <si>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</si>
  <si>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</si>
  <si>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</si>
  <si>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</si>
  <si>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</si>
  <si>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</si>
  <si>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</si>
  <si>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</si>
  <si>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</si>
  <si>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</si>
  <si>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</si>
  <si>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</si>
  <si>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</si>
  <si>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</si>
  <si>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</si>
  <si>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</si>
  <si>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</si>
  <si>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</si>
  <si>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</si>
  <si>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</si>
  <si>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</si>
  <si>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</si>
  <si>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</si>
  <si>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</si>
  <si>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</si>
  <si>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</si>
  <si>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</si>
  <si>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</si>
  <si>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</si>
  <si>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</si>
  <si>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</si>
  <si>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</si>
  <si>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</si>
  <si>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</si>
  <si>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</si>
  <si>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</si>
  <si>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</si>
  <si>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</si>
  <si>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</si>
  <si>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</si>
  <si>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</si>
  <si>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</si>
  <si>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</si>
  <si>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</si>
  <si>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</si>
  <si>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</si>
  <si>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</si>
  <si>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</si>
  <si>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</si>
  <si>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</si>
  <si>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</si>
  <si>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</si>
  <si>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</si>
  <si>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</si>
  <si>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</si>
  <si>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</si>
  <si>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</si>
  <si>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</si>
  <si>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</si>
  <si>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</si>
  <si>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</si>
  <si>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</si>
  <si>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</si>
  <si>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</si>
  <si>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</si>
  <si>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</si>
  <si>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</si>
  <si>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</si>
  <si>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</si>
  <si>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</si>
  <si>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</si>
  <si>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</si>
  <si>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</si>
  <si>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</si>
  <si>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</si>
  <si>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</si>
  <si>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</si>
  <si>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</si>
  <si>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</si>
  <si>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</si>
  <si>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</si>
  <si>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</si>
  <si>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</si>
  <si>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</si>
  <si>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</si>
  <si>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</si>
  <si>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</si>
  <si>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</si>
  <si>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</si>
  <si>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</si>
  <si>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</si>
  <si>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</si>
  <si>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</si>
  <si>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</si>
  <si>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</si>
  <si>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</si>
  <si>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</si>
  <si>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</si>
  <si>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</si>
  <si>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</si>
  <si>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</si>
  <si>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</si>
  <si>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</si>
  <si>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</si>
  <si>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</si>
  <si>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</si>
  <si>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</si>
  <si>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</si>
  <si>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</si>
  <si>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</si>
  <si>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</si>
  <si>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</si>
  <si>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</si>
  <si>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</si>
  <si>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</si>
  <si>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</si>
  <si>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</si>
  <si>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</si>
  <si>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</si>
  <si>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</si>
  <si>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</si>
  <si>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</si>
  <si>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</si>
  <si>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</si>
  <si>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</si>
  <si>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</si>
  <si>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</si>
  <si>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</si>
  <si>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</si>
  <si>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</si>
  <si>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</si>
  <si>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</si>
  <si>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</si>
  <si>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</si>
  <si>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</si>
  <si>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</si>
  <si>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</si>
  <si>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</si>
  <si>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</si>
  <si>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</si>
  <si>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</si>
  <si>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</si>
  <si>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</si>
  <si>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</si>
  <si>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</si>
  <si>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</si>
  <si>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</si>
  <si>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</si>
  <si>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</si>
  <si>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</si>
  <si>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</si>
  <si>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</si>
  <si>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</si>
  <si>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</si>
  <si>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</si>
  <si>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</si>
  <si>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</si>
  <si>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</si>
  <si>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</si>
  <si>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</si>
  <si>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</si>
  <si>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</si>
  <si>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</si>
  <si>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</si>
  <si>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</si>
  <si>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</si>
  <si>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</si>
  <si>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</si>
  <si>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</si>
  <si>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</si>
  <si>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</si>
  <si>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</si>
  <si>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</si>
  <si>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</si>
  <si>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</si>
  <si>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</si>
  <si>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</si>
  <si>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</si>
  <si>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</si>
  <si>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</si>
  <si>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</si>
  <si>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</si>
  <si>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</si>
  <si>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</si>
  <si>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</si>
  <si>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</si>
  <si>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</si>
  <si>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</si>
  <si>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</si>
  <si>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</si>
  <si>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</si>
  <si>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</si>
  <si>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</si>
  <si>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</si>
  <si>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</si>
  <si>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</si>
  <si>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</si>
  <si>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</si>
  <si>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</si>
  <si>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</si>
  <si>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</si>
  <si>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</si>
  <si>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</si>
  <si>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</si>
  <si>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</si>
  <si>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</si>
  <si>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</si>
  <si>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</si>
  <si>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</si>
  <si>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</si>
  <si>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</si>
  <si>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</si>
  <si>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</si>
  <si>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</si>
  <si>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</si>
  <si>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</si>
  <si>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</si>
  <si>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</si>
  <si>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</si>
  <si>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</si>
  <si>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</si>
  <si>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</si>
  <si>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</si>
  <si>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</si>
  <si>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</si>
  <si>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</si>
  <si>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</si>
  <si>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</si>
  <si>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</si>
  <si>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</si>
  <si>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</si>
  <si>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</si>
  <si>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</si>
  <si>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</si>
  <si>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</si>
  <si>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</si>
  <si>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</si>
  <si>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</si>
  <si>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</si>
  <si>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</si>
  <si>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</si>
  <si>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</si>
  <si>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</si>
  <si>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</si>
  <si>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</si>
  <si>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</si>
  <si>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</si>
  <si>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</si>
  <si>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</si>
  <si>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</si>
  <si>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</si>
  <si>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</si>
  <si>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</si>
  <si>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</si>
  <si>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</si>
  <si>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</si>
  <si>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</si>
  <si>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</si>
  <si>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</si>
  <si>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</si>
  <si>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</si>
  <si>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</si>
  <si>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</si>
  <si>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</si>
  <si>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</si>
  <si>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</si>
  <si>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</si>
  <si>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</si>
  <si>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</si>
  <si>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</si>
  <si>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</si>
  <si>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</si>
  <si>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</si>
  <si>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</si>
  <si>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</si>
  <si>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</si>
  <si>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</si>
  <si>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</si>
  <si>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</si>
  <si>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</si>
  <si>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</si>
  <si>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</si>
  <si>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</si>
  <si>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</si>
  <si>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</si>
  <si>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</si>
  <si>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</si>
  <si>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</si>
  <si>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</si>
  <si>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</si>
  <si>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</si>
  <si>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</si>
  <si>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</si>
  <si>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</si>
  <si>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</si>
  <si>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</si>
  <si>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</si>
  <si>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</si>
  <si>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</si>
  <si>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</si>
  <si>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</si>
  <si>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</si>
  <si>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</si>
  <si>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</si>
  <si>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</si>
  <si>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</si>
  <si>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</si>
  <si>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</si>
  <si>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</si>
  <si>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</si>
  <si>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</si>
  <si>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</si>
  <si>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</si>
  <si>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</si>
  <si>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</si>
  <si>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</si>
  <si>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</si>
  <si>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</si>
  <si>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</si>
  <si>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</si>
  <si>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</si>
  <si>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</si>
  <si>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</si>
  <si>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</si>
  <si>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</si>
  <si>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</si>
  <si>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</si>
  <si>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</si>
  <si>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</si>
  <si>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</si>
  <si>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</si>
  <si>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</si>
  <si>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</si>
  <si>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</si>
  <si>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</si>
  <si>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</si>
  <si>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</si>
  <si>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</si>
  <si>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</si>
  <si>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</si>
  <si>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</si>
  <si>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</si>
  <si>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</si>
  <si>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</si>
  <si>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</si>
  <si>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</si>
  <si>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</si>
  <si>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</si>
  <si>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</si>
  <si>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</si>
  <si>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</si>
  <si>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</si>
  <si>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</si>
  <si>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</si>
  <si>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</si>
  <si>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</si>
  <si>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</si>
  <si>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</si>
  <si>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</si>
  <si>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</si>
  <si>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</si>
  <si>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</si>
  <si>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</si>
  <si>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</si>
  <si>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</si>
  <si>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</si>
  <si>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</si>
  <si>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</si>
  <si>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</si>
  <si>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</si>
  <si>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</si>
  <si>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</si>
  <si>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</si>
  <si>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</si>
  <si>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</si>
  <si>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</si>
  <si>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</si>
  <si>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</si>
  <si>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</si>
  <si>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</si>
  <si>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</si>
  <si>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</si>
  <si>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</si>
  <si>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</si>
  <si>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</si>
  <si>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</si>
  <si>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</si>
  <si>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</si>
  <si>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</si>
  <si>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</si>
  <si>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</si>
  <si>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</si>
  <si>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</si>
  <si>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</si>
  <si>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</si>
  <si>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</si>
  <si>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</si>
  <si>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</si>
  <si>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</si>
  <si>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</si>
  <si>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</si>
  <si>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</si>
  <si>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</si>
  <si>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</si>
  <si>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</si>
  <si>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</si>
  <si>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</si>
  <si>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</si>
  <si>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</si>
  <si>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</si>
  <si>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</si>
  <si>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</si>
  <si>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</si>
  <si>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</si>
  <si>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</si>
  <si>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</si>
  <si>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</si>
  <si>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</si>
  <si>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</si>
  <si>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</si>
  <si>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</si>
  <si>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</si>
  <si>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</si>
  <si>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</si>
  <si>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</si>
  <si>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</si>
  <si>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</si>
  <si>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</si>
  <si>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</si>
  <si>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</si>
  <si>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</si>
  <si>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</si>
  <si>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</si>
  <si>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</si>
  <si>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</si>
  <si>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</si>
  <si>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</si>
  <si>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</si>
  <si>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</si>
  <si>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</si>
  <si>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</si>
  <si>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</si>
  <si>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</si>
  <si>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</si>
  <si>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</si>
  <si>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</si>
  <si>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</si>
  <si>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</si>
  <si>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</si>
  <si>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</si>
  <si>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</si>
  <si>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</si>
  <si>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</si>
  <si>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</si>
  <si>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</si>
  <si>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</si>
  <si>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</si>
  <si>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</si>
  <si>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</si>
  <si>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</si>
  <si>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</si>
  <si>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</si>
  <si>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</si>
  <si>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</si>
  <si>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</si>
  <si>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</si>
  <si>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</si>
  <si>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</si>
  <si>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</si>
  <si>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</si>
  <si>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</si>
  <si>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</si>
  <si>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</si>
  <si>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</si>
  <si>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</si>
  <si>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</si>
  <si>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</si>
  <si>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</si>
  <si>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</si>
  <si>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</si>
  <si>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</si>
  <si>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</si>
  <si>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</si>
  <si>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</si>
  <si>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</si>
  <si>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</si>
  <si>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</si>
  <si>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</si>
  <si>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</si>
  <si>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</si>
  <si>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</si>
  <si>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</si>
  <si>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</si>
  <si>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</si>
  <si>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</si>
  <si>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</si>
  <si>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</si>
  <si>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</si>
  <si>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</si>
  <si>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</si>
  <si>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</si>
  <si>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</si>
  <si>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</si>
  <si>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</si>
  <si>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</si>
  <si>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</si>
  <si>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</si>
  <si>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</si>
  <si>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</si>
  <si>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</si>
  <si>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</si>
  <si>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</si>
  <si>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</si>
  <si>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</si>
  <si>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</si>
  <si>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</si>
  <si>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</si>
  <si>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</si>
  <si>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</si>
  <si>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</si>
  <si>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</si>
  <si>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</si>
  <si>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</si>
  <si>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</si>
  <si>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</si>
  <si>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</si>
  <si>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</si>
  <si>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</si>
  <si>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</si>
  <si>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</si>
  <si>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</si>
  <si>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</si>
  <si>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</si>
  <si>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</si>
  <si>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</si>
  <si>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</si>
  <si>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</si>
  <si>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</si>
  <si>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</si>
  <si>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</si>
  <si>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</si>
  <si>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</si>
  <si>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</si>
  <si>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</si>
  <si>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</si>
  <si>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</si>
  <si>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</si>
  <si>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</si>
  <si>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</si>
  <si>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</si>
  <si>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</si>
  <si>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</si>
  <si>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</si>
  <si>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</si>
  <si>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</si>
  <si>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</si>
  <si>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</si>
  <si>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</si>
  <si>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</si>
  <si>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</si>
  <si>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</si>
  <si>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</si>
  <si>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</si>
  <si>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</si>
  <si>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</si>
  <si>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</si>
  <si>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</si>
  <si>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</si>
  <si>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</si>
  <si>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</si>
  <si>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</si>
  <si>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</si>
  <si>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</si>
  <si>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</si>
  <si>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</si>
  <si>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</si>
  <si>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</si>
  <si>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</si>
  <si>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</si>
  <si>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</si>
  <si>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</si>
  <si>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</si>
  <si>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</si>
  <si>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</si>
  <si>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</si>
  <si>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</si>
  <si>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</si>
  <si>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</si>
  <si>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</si>
  <si>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</si>
  <si>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</si>
  <si>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</si>
  <si>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</si>
  <si>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</si>
  <si>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</si>
  <si>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</si>
  <si>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</si>
  <si>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</si>
  <si>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</si>
  <si>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</si>
  <si>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</si>
  <si>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</si>
  <si>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</si>
  <si>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</si>
  <si>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</si>
  <si>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</si>
  <si>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</si>
  <si>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</si>
  <si>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</si>
  <si>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</si>
  <si>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</si>
  <si>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</si>
  <si>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</si>
  <si>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</si>
  <si>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</si>
  <si>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</si>
  <si>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</si>
  <si>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</si>
  <si>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</si>
  <si>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</si>
  <si>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</si>
  <si>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</si>
  <si>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</si>
  <si>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</si>
  <si>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</si>
  <si>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</si>
  <si>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</si>
  <si>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</si>
  <si>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</si>
  <si>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</si>
  <si>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</si>
  <si>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</si>
  <si>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</si>
  <si>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</si>
  <si>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</si>
  <si>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</si>
  <si>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</si>
  <si>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</si>
  <si>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</si>
  <si>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</si>
  <si>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</si>
  <si>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</si>
  <si>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</si>
  <si>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</si>
  <si>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</si>
  <si>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</si>
  <si>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</si>
  <si>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</si>
  <si>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</si>
  <si>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</si>
  <si>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</si>
  <si>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</si>
  <si>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</si>
  <si>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</si>
  <si>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</si>
  <si>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</si>
  <si>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</si>
  <si>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</si>
  <si>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</si>
  <si>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</si>
  <si>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</si>
  <si>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</si>
  <si>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</si>
  <si>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</si>
  <si>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</si>
  <si>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</si>
  <si>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</si>
  <si>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</si>
  <si>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</si>
  <si>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</si>
  <si>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</si>
  <si>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</si>
  <si>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</si>
  <si>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</si>
  <si>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</si>
  <si>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</si>
  <si>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</si>
  <si>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</si>
  <si>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</si>
  <si>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</si>
  <si>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</si>
  <si>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</si>
  <si>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</si>
  <si>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</si>
  <si>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</si>
  <si>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</si>
  <si>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</si>
  <si>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</si>
  <si>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</si>
  <si>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</si>
  <si>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</si>
  <si>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</si>
  <si>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</si>
  <si>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</si>
  <si>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</si>
  <si>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</si>
  <si>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</si>
  <si>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</si>
  <si>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</si>
  <si>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</si>
  <si>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</si>
  <si>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</si>
  <si>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</si>
  <si>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</si>
  <si>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</si>
  <si>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</si>
  <si>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</si>
  <si>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</si>
  <si>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</si>
  <si>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</si>
  <si>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</si>
  <si>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</si>
  <si>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</si>
  <si>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</si>
  <si>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</si>
  <si>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</si>
  <si>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</si>
  <si>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</si>
  <si>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</si>
  <si>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</si>
  <si>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</si>
  <si>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</si>
  <si>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</si>
  <si>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</si>
  <si>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</si>
  <si>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</si>
  <si>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</si>
  <si>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</si>
  <si>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</si>
  <si>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</si>
  <si>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</si>
  <si>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</si>
  <si>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</si>
  <si>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</si>
  <si>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</si>
  <si>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</si>
  <si>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</si>
  <si>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</si>
  <si>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</si>
  <si>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</si>
  <si>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</si>
  <si>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</si>
  <si>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</si>
  <si>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</si>
  <si>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</si>
  <si>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</si>
  <si>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</si>
  <si>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</si>
  <si>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</si>
  <si>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</si>
  <si>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</si>
  <si>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</si>
  <si>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</si>
  <si>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</si>
  <si>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</si>
  <si>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</si>
  <si>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</si>
  <si>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</si>
  <si>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</si>
  <si>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</si>
  <si>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</si>
  <si>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</si>
  <si>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</si>
  <si>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</si>
  <si>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</si>
  <si>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</si>
  <si>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</si>
  <si>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</si>
  <si>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</si>
  <si>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</si>
  <si>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</si>
  <si>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</si>
  <si>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</si>
  <si>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</si>
  <si>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</si>
  <si>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</si>
  <si>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</si>
  <si>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</si>
  <si>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</si>
  <si>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</si>
  <si>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</si>
  <si>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</si>
  <si>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</si>
  <si>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</si>
  <si>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</si>
  <si>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</si>
  <si>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</si>
  <si>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</si>
  <si>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</si>
  <si>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</si>
  <si>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</si>
  <si>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</si>
  <si>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</si>
  <si>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</si>
  <si>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</si>
  <si>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</si>
  <si>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</si>
  <si>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</si>
  <si>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</si>
  <si>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</si>
  <si>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</si>
  <si>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</si>
  <si>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</si>
  <si>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</si>
  <si>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</si>
  <si>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</si>
  <si>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</si>
  <si>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</si>
  <si>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</si>
  <si>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</si>
  <si>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</si>
  <si>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</si>
  <si>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</si>
  <si>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</si>
  <si>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</si>
  <si>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</si>
  <si>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</si>
  <si>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</si>
  <si>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</si>
  <si>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</si>
  <si>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</si>
  <si>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</si>
  <si>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</si>
  <si>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</si>
  <si>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</si>
  <si>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</si>
  <si>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</si>
  <si>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</si>
  <si>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</si>
  <si>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</si>
  <si>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</si>
  <si>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</si>
  <si>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</si>
  <si>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</si>
  <si>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</si>
  <si>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</si>
  <si>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</si>
  <si>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</si>
  <si>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</si>
  <si>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</si>
  <si>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</si>
  <si>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</si>
  <si>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</si>
  <si>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</si>
  <si>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</si>
  <si>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</si>
  <si>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</si>
  <si>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</si>
  <si>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</si>
  <si>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</si>
  <si>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</si>
  <si>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</si>
  <si>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</si>
  <si>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</si>
  <si>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</si>
  <si>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</si>
  <si>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</si>
  <si>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</si>
  <si>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</si>
  <si>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</si>
  <si>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</si>
  <si>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</si>
  <si>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</si>
  <si>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</si>
  <si>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</si>
  <si>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</si>
  <si>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</si>
  <si>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</si>
  <si>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</si>
  <si>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</si>
  <si>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</si>
  <si>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</si>
  <si>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</si>
  <si>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</si>
  <si>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</si>
  <si>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</si>
  <si>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</si>
  <si>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</si>
  <si>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</si>
  <si>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</si>
  <si>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</si>
  <si>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</si>
  <si>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</si>
  <si>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</si>
  <si>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</si>
  <si>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</si>
  <si>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</si>
  <si>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</si>
  <si>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</si>
  <si>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</si>
  <si>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</si>
  <si>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</si>
  <si>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</si>
  <si>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</si>
  <si>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</si>
  <si>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</si>
  <si>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</si>
  <si>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</si>
  <si>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</si>
  <si>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</si>
  <si>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</si>
  <si>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</si>
  <si>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</si>
  <si>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</si>
  <si>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</si>
  <si>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</si>
  <si>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</si>
  <si>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</si>
  <si>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</si>
  <si>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</si>
  <si>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</si>
  <si>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</si>
  <si>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</si>
  <si>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</si>
  <si>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</si>
  <si>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</si>
  <si>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</si>
  <si>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</si>
  <si>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</si>
  <si>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</si>
  <si>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</si>
  <si>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</si>
  <si>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</si>
  <si>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</si>
  <si>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</si>
  <si>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</si>
  <si>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</si>
  <si>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</si>
  <si>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</si>
  <si>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</si>
  <si>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</si>
  <si>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</si>
  <si>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</si>
  <si>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</si>
  <si>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</si>
  <si>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</si>
  <si>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</si>
  <si>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</si>
  <si>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</si>
  <si>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</si>
  <si>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</si>
  <si>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</si>
  <si>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</si>
  <si>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</si>
  <si>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</si>
  <si>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</si>
  <si>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</si>
  <si>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</si>
  <si>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</si>
  <si>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</si>
  <si>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</si>
  <si>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</si>
  <si>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</si>
  <si>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</si>
  <si>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</si>
  <si>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</si>
  <si>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</si>
  <si>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</si>
  <si>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</si>
  <si>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</si>
  <si>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</si>
  <si>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</si>
  <si>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</si>
  <si>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</si>
  <si>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</si>
  <si>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</si>
  <si>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</si>
  <si>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</si>
  <si>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</si>
  <si>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</si>
  <si>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</si>
  <si>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</si>
  <si>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</si>
  <si>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</si>
  <si>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</si>
  <si>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</si>
  <si>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</si>
  <si>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</si>
  <si>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</si>
  <si>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</si>
  <si>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</si>
  <si>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</si>
  <si>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</si>
  <si>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</si>
  <si>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</si>
  <si>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</si>
  <si>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</si>
  <si>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</si>
  <si>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</si>
  <si>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</si>
  <si>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</si>
  <si>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</si>
  <si>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</si>
  <si>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</si>
  <si>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</si>
  <si>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</si>
  <si>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</si>
  <si>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</si>
  <si>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</si>
  <si>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</si>
  <si>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</si>
  <si>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</si>
  <si>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</si>
  <si>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</si>
  <si>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</si>
  <si>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</si>
  <si>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</si>
  <si>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</si>
  <si>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</si>
  <si>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</si>
  <si>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</si>
  <si>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</si>
  <si>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</si>
  <si>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</si>
  <si>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</si>
  <si>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</si>
  <si>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</si>
  <si>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</si>
  <si>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</si>
  <si>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</si>
  <si>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</si>
  <si>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</si>
  <si>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</si>
  <si>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</si>
  <si>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</si>
  <si>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</si>
  <si>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</si>
  <si>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</si>
  <si>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</si>
  <si>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</si>
  <si>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</si>
  <si>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</si>
  <si>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</si>
  <si>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</si>
  <si>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</si>
  <si>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</si>
  <si>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</si>
  <si>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</si>
  <si>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</si>
  <si>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</si>
  <si>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</si>
  <si>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</si>
  <si>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</si>
  <si>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</si>
  <si>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</si>
  <si>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</si>
  <si>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</si>
  <si>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</si>
  <si>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</si>
  <si>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</si>
  <si>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</si>
  <si>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</si>
  <si>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</si>
  <si>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</si>
  <si>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</si>
  <si>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</si>
  <si>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</si>
  <si>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</si>
  <si>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</si>
  <si>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</si>
  <si>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</si>
  <si>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</si>
  <si>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</si>
  <si>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</si>
  <si>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</si>
  <si>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</si>
  <si>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</si>
  <si>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</si>
  <si>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</si>
  <si>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</si>
  <si>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</si>
  <si>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</si>
  <si>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</si>
  <si>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</si>
  <si>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</si>
  <si>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</si>
  <si>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</si>
  <si>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</si>
  <si>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</si>
  <si>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</si>
  <si>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</si>
  <si>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</si>
  <si>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</si>
  <si>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</si>
  <si>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</si>
  <si>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</si>
  <si>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</si>
  <si>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</si>
  <si>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</si>
  <si>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</si>
  <si>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</si>
  <si>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</si>
  <si>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</si>
  <si>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</si>
  <si>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</si>
  <si>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</si>
  <si>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</si>
  <si>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</si>
  <si>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</si>
  <si>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</si>
  <si>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</si>
  <si>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</si>
  <si>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</si>
  <si>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</si>
  <si>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</si>
  <si>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</si>
  <si>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</si>
  <si>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</si>
  <si>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</si>
  <si>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</si>
  <si>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</si>
  <si>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</si>
  <si>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</si>
  <si>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</si>
  <si>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</si>
  <si>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</si>
  <si>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</si>
  <si>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</si>
  <si>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</si>
  <si>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</si>
  <si>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</si>
  <si>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</si>
  <si>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</si>
  <si>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</si>
  <si>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</si>
  <si>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</si>
  <si>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</si>
  <si>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</si>
  <si>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</si>
  <si>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</si>
  <si>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</si>
  <si>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</si>
  <si>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</si>
  <si>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</si>
  <si>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</si>
  <si>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</si>
  <si>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</si>
  <si>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</si>
  <si>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</si>
  <si>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</si>
  <si>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</si>
  <si>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</si>
  <si>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</si>
  <si>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</si>
  <si>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</si>
  <si>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</si>
  <si>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</si>
  <si>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</si>
  <si>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</si>
  <si>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</si>
  <si>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</si>
  <si>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</si>
  <si>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</si>
  <si>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</si>
  <si>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</si>
  <si>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</si>
  <si>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</si>
  <si>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</si>
  <si>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</si>
  <si>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</si>
  <si>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</si>
  <si>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</si>
  <si>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</si>
  <si>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</si>
  <si>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</si>
  <si>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</si>
  <si>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</si>
  <si>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</si>
  <si>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</si>
  <si>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</si>
  <si>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</si>
  <si>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</si>
  <si>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</si>
  <si>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</si>
  <si>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</si>
  <si>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</si>
  <si>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</si>
  <si>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</si>
  <si>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</si>
  <si>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</si>
  <si>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</si>
  <si>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</si>
  <si>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</si>
  <si>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</si>
  <si>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</si>
  <si>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</si>
  <si>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</si>
  <si>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</si>
  <si>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</si>
  <si>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</si>
  <si>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</si>
  <si>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</si>
  <si>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</si>
  <si>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</si>
  <si>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</si>
  <si>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</si>
  <si>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</si>
  <si>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</si>
  <si>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</si>
  <si>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</si>
  <si>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</si>
  <si>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</si>
  <si>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</si>
  <si>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</si>
  <si>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</si>
  <si>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</si>
  <si>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</si>
  <si>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</si>
  <si>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</si>
  <si>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</si>
  <si>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</si>
  <si>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</si>
  <si>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</si>
  <si>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</si>
  <si>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</si>
  <si>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</si>
  <si>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</si>
  <si>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</si>
  <si>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</si>
  <si>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</si>
  <si>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</si>
  <si>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</si>
  <si>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</si>
  <si>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</si>
  <si>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</si>
  <si>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</si>
  <si>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</si>
  <si>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</si>
  <si>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</si>
  <si>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</si>
  <si>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</si>
  <si>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</si>
  <si>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</si>
  <si>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</si>
  <si>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</si>
  <si>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</si>
  <si>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</si>
  <si>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</si>
  <si>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</si>
  <si>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</si>
  <si>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</si>
  <si>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</si>
  <si>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</si>
  <si>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</si>
  <si>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</si>
  <si>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</si>
  <si>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</si>
  <si>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</si>
  <si>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</si>
  <si>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</si>
  <si>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</si>
  <si>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</si>
  <si>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</si>
  <si>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</si>
  <si>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</si>
  <si>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</si>
  <si>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</si>
  <si>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</si>
  <si>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</si>
  <si>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</si>
  <si>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</si>
  <si>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</si>
  <si>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</si>
  <si>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</si>
  <si>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</si>
  <si>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</si>
  <si>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</si>
  <si>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</si>
  <si>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</si>
  <si>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</si>
  <si>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</si>
  <si>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</si>
  <si>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</si>
  <si>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</si>
  <si>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</si>
  <si>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</si>
  <si>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</si>
  <si>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</si>
  <si>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</si>
  <si>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</si>
  <si>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</si>
  <si>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</si>
  <si>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</si>
  <si>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</si>
  <si>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</si>
  <si>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</si>
  <si>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</si>
  <si>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</si>
  <si>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</si>
  <si>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</si>
  <si>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</si>
  <si>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</si>
  <si>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</si>
  <si>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</si>
  <si>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</si>
  <si>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</si>
  <si>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</si>
  <si>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</si>
  <si>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</si>
  <si>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</si>
  <si>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</si>
  <si>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</si>
  <si>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</si>
  <si>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</si>
  <si>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</si>
  <si>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</si>
  <si>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</si>
  <si>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</si>
  <si>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</si>
  <si>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</si>
  <si>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</si>
  <si>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</si>
  <si>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</si>
  <si>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</si>
  <si>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</si>
  <si>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</si>
  <si>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</si>
  <si>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</si>
  <si>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</si>
  <si>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</si>
  <si>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</si>
  <si>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</si>
  <si>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</si>
  <si>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</si>
  <si>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</si>
  <si>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</si>
  <si>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</si>
  <si>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</si>
  <si>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</si>
  <si>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</si>
  <si>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</si>
  <si>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</si>
  <si>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</si>
  <si>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</si>
  <si>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</si>
  <si>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</si>
  <si>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</si>
  <si>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</si>
  <si>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</si>
  <si>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</si>
  <si>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</si>
  <si>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</si>
  <si>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</si>
  <si>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</si>
  <si>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</si>
  <si>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</si>
  <si>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</si>
  <si>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</si>
  <si>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</si>
  <si>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</si>
  <si>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</si>
  <si>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</si>
  <si>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</si>
  <si>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</si>
  <si>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</si>
  <si>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</si>
  <si>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</si>
  <si>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</si>
  <si>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</si>
  <si>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</si>
  <si>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</si>
  <si>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</si>
  <si>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</si>
  <si>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</si>
  <si>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</si>
  <si>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</si>
  <si>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</si>
  <si>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</si>
  <si>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</si>
  <si>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</si>
  <si>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</si>
  <si>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</si>
  <si>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</si>
  <si>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</si>
  <si>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</si>
  <si>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</si>
  <si>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</si>
  <si>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</si>
  <si>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</si>
  <si>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</si>
  <si>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</si>
  <si>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</si>
  <si>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</si>
  <si>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</si>
  <si>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</si>
  <si>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</si>
  <si>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</si>
  <si>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</si>
  <si>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</si>
  <si>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</si>
  <si>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</si>
  <si>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</si>
  <si>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</si>
  <si>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</si>
  <si>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</si>
  <si>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</si>
  <si>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</si>
  <si>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</si>
  <si>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</si>
  <si>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</si>
  <si>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</si>
  <si>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</si>
  <si>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</si>
  <si>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</si>
  <si>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</si>
  <si>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</si>
  <si>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</si>
  <si>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</si>
  <si>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</si>
  <si>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</si>
  <si>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</si>
  <si>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</si>
  <si>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</si>
  <si>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</si>
  <si>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</si>
  <si>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</si>
  <si>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</si>
  <si>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</si>
  <si>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</si>
  <si>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</si>
  <si>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</si>
  <si>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</si>
  <si>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</si>
  <si>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</si>
  <si>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</si>
  <si>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</si>
  <si>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</si>
  <si>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</si>
  <si>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</si>
  <si>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</si>
  <si>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</si>
  <si>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</si>
  <si>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</si>
  <si>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</si>
  <si>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</si>
  <si>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</si>
  <si>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</si>
  <si>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</si>
  <si>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</si>
  <si>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</si>
  <si>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</si>
  <si>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</si>
  <si>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</si>
  <si>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</si>
  <si>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</si>
  <si>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</si>
  <si>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</si>
  <si>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</si>
  <si>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</si>
  <si>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</si>
  <si>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</si>
  <si>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</si>
  <si>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</si>
  <si>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</si>
  <si>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</si>
  <si>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</si>
  <si>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</si>
  <si>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</si>
  <si>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</si>
  <si>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</si>
  <si>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</si>
  <si>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</si>
  <si>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</si>
  <si>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</si>
  <si>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</si>
  <si>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</si>
  <si>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</si>
  <si>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</si>
  <si>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</si>
  <si>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</si>
  <si>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</si>
  <si>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</si>
  <si>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</si>
  <si>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</si>
  <si>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</si>
  <si>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</si>
  <si>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</si>
  <si>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</si>
  <si>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</si>
  <si>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</si>
  <si>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</si>
  <si>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</si>
  <si>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</si>
  <si>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</si>
  <si>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</si>
  <si>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</si>
  <si>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</si>
  <si>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</si>
  <si>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</si>
  <si>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</si>
  <si>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</si>
  <si>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</si>
  <si>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</si>
  <si>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</si>
  <si>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</si>
  <si>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</si>
  <si>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</si>
  <si>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</si>
  <si>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</si>
  <si>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</si>
  <si>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</si>
  <si>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</si>
  <si>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</si>
  <si>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</si>
  <si>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</si>
  <si>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</si>
  <si>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</si>
  <si>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</si>
  <si>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</si>
  <si>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</si>
  <si>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</si>
  <si>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</si>
  <si>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</si>
  <si>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</si>
  <si>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</si>
  <si>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</si>
  <si>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</si>
  <si>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</si>
  <si>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</si>
  <si>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</si>
  <si>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</si>
  <si>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</si>
  <si>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</si>
  <si>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</si>
  <si>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</si>
  <si>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</si>
  <si>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</si>
  <si>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</si>
  <si>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</si>
  <si>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</si>
  <si>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</si>
  <si>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</si>
  <si>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</si>
  <si>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</si>
  <si>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</si>
  <si>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</si>
  <si>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</si>
  <si>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</si>
  <si>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</si>
  <si>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</si>
  <si>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</si>
  <si>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</si>
  <si>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</si>
  <si>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</si>
  <si>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</si>
  <si>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</si>
  <si>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</si>
  <si>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</si>
  <si>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</si>
  <si>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</si>
  <si>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</si>
  <si>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</si>
  <si>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</si>
  <si>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</si>
  <si>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</si>
  <si>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</si>
  <si>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</si>
  <si>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</si>
  <si>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</si>
  <si>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</si>
  <si>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</si>
  <si>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</si>
  <si>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</si>
  <si>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</si>
  <si>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</si>
  <si>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</si>
  <si>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</si>
  <si>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</si>
  <si>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</si>
  <si>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</si>
  <si>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</si>
  <si>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</si>
  <si>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</si>
  <si>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</si>
  <si>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</si>
  <si>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</si>
  <si>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</si>
  <si>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</si>
  <si>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</si>
  <si>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</si>
  <si>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</si>
  <si>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</si>
  <si>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</si>
  <si>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</si>
  <si>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</si>
  <si>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</si>
  <si>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</si>
  <si>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</si>
  <si>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</si>
  <si>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</si>
  <si>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</si>
  <si>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</si>
  <si>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</si>
  <si>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</si>
  <si>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</si>
  <si>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</si>
  <si>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</si>
  <si>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</si>
  <si>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</si>
  <si>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</si>
  <si>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</si>
  <si>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</si>
  <si>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</si>
  <si>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</si>
  <si>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</si>
  <si>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</si>
  <si>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</si>
  <si>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</si>
  <si>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</si>
  <si>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</si>
  <si>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</si>
  <si>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</si>
  <si>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</si>
  <si>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</si>
  <si>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</si>
  <si>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</si>
  <si>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</si>
  <si>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</si>
  <si>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</si>
  <si>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</si>
  <si>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</si>
  <si>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</si>
  <si>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</si>
  <si>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</si>
  <si>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</si>
  <si>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</si>
  <si>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</si>
  <si>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</si>
  <si>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</si>
  <si>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</si>
  <si>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</si>
  <si>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</si>
  <si>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</si>
  <si>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</si>
  <si>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</si>
  <si>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</si>
  <si>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</si>
  <si>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</si>
  <si>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</si>
  <si>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</si>
  <si>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</si>
  <si>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</si>
  <si>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</si>
  <si>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</si>
  <si>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</si>
  <si>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</si>
  <si>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</si>
  <si>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</si>
  <si>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</si>
  <si>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</si>
  <si>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</si>
  <si>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</si>
  <si>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</si>
  <si>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</si>
  <si>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</si>
  <si>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</si>
  <si>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</si>
  <si>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</si>
  <si>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</si>
  <si>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</si>
  <si>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</si>
  <si>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</si>
  <si>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</si>
  <si>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</si>
  <si>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</si>
  <si>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</si>
  <si>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</si>
  <si>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</si>
  <si>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</si>
  <si>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</si>
  <si>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</si>
  <si>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</si>
  <si>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</si>
  <si>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</si>
  <si>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</si>
  <si>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</si>
  <si>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</si>
  <si>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</si>
  <si>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</si>
  <si>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</si>
  <si>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</si>
  <si>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</si>
  <si>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</si>
  <si>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</si>
  <si>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</si>
  <si>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</si>
  <si>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</si>
  <si>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</si>
  <si>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</si>
  <si>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</si>
  <si>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</si>
  <si>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</si>
  <si>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</si>
  <si>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</si>
  <si>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</si>
  <si>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</si>
  <si>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</si>
  <si>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</si>
  <si>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</si>
  <si>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</si>
  <si>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</si>
  <si>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</si>
  <si>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</si>
  <si>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</si>
  <si>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</si>
  <si>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</si>
  <si>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</si>
  <si>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</si>
  <si>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</si>
  <si>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</si>
  <si>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</si>
  <si>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</si>
  <si>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</si>
  <si>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</si>
  <si>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</si>
  <si>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</si>
  <si>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</si>
  <si>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</si>
  <si>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</si>
  <si>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</si>
  <si>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</si>
  <si>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</si>
  <si>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</si>
  <si>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</si>
  <si>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</si>
  <si>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</si>
  <si>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</si>
  <si>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</si>
  <si>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</si>
  <si>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</si>
  <si>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</si>
  <si>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</si>
  <si>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</si>
  <si>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</si>
  <si>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</si>
  <si>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</si>
  <si>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</si>
  <si>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</si>
  <si>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</si>
  <si>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</si>
  <si>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</si>
  <si>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</si>
  <si>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</si>
  <si>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</si>
  <si>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</si>
  <si>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</si>
  <si>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</si>
  <si>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</si>
  <si>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</si>
  <si>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</si>
  <si>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</si>
  <si>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</si>
  <si>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</si>
  <si>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</si>
  <si>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</si>
  <si>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</si>
  <si>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</si>
  <si>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</si>
  <si>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</si>
  <si>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</si>
  <si>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</si>
  <si>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</si>
  <si>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</si>
  <si>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</si>
  <si>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</si>
  <si>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</si>
  <si>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</si>
  <si>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</si>
  <si>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</si>
  <si>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</si>
  <si>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</si>
  <si>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</si>
  <si>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</si>
  <si>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</si>
  <si>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</si>
  <si>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</si>
  <si>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</si>
  <si>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</si>
  <si>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</si>
  <si>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</si>
  <si>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</si>
  <si>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</si>
  <si>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</si>
  <si>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</si>
  <si>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</si>
  <si>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</si>
  <si>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</si>
  <si>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</si>
  <si>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</si>
  <si>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</si>
  <si>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</si>
  <si>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</si>
  <si>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</si>
  <si>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</si>
  <si>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</si>
  <si>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</si>
  <si>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</si>
  <si>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</si>
  <si>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</si>
  <si>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</si>
  <si>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</si>
  <si>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</si>
  <si>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</si>
  <si>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</si>
  <si>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</si>
  <si>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</si>
  <si>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</si>
  <si>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</si>
  <si>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</si>
  <si>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</si>
  <si>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</si>
  <si>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</si>
  <si>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</si>
  <si>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</si>
  <si>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</si>
  <si>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</si>
  <si>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</si>
  <si>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</si>
  <si>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</si>
  <si>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</si>
  <si>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</si>
  <si>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</si>
  <si>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</si>
  <si>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</si>
  <si>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</si>
  <si>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</si>
  <si>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</si>
  <si>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</si>
  <si>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</si>
  <si>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</si>
  <si>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</si>
  <si>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</si>
  <si>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</si>
  <si>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</si>
  <si>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</si>
  <si>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</si>
  <si>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</si>
  <si>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</si>
  <si>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</si>
  <si>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</si>
  <si>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</si>
  <si>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</si>
  <si>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</si>
  <si>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</si>
  <si>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</si>
  <si>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</si>
  <si>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</si>
  <si>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</si>
  <si>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</si>
  <si>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</si>
  <si>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</si>
  <si>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</si>
  <si>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</si>
  <si>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</si>
  <si>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</si>
  <si>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</si>
  <si>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</si>
  <si>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</si>
  <si>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</si>
  <si>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</si>
  <si>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</si>
  <si>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</si>
  <si>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</si>
  <si>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</si>
  <si>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</si>
  <si>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</si>
  <si>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</si>
  <si>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</si>
  <si>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</si>
  <si>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</si>
  <si>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</si>
  <si>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</si>
  <si>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</si>
  <si>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</si>
  <si>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</si>
  <si>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</si>
  <si>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</si>
  <si>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</si>
  <si>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</si>
  <si>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</si>
  <si>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</si>
  <si>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</si>
  <si>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</si>
  <si>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</si>
  <si>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</si>
  <si>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</si>
  <si>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</si>
  <si>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</si>
  <si>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</si>
  <si>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</si>
  <si>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</si>
  <si>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</si>
  <si>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</si>
  <si>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</si>
  <si>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</si>
  <si>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</si>
  <si>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</si>
  <si>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</si>
  <si>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</si>
  <si>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</si>
  <si>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</si>
  <si>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</si>
  <si>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</si>
  <si>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</si>
  <si>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</si>
  <si>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</si>
  <si>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</si>
  <si>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</si>
  <si>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</si>
  <si>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</si>
  <si>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</si>
  <si>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</si>
  <si>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</si>
  <si>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</si>
  <si>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</si>
  <si>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</si>
  <si>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</si>
  <si>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</si>
  <si>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</si>
  <si>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</si>
  <si>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</si>
  <si>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</si>
  <si>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</si>
  <si>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</si>
  <si>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</si>
  <si>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</si>
  <si>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</si>
  <si>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</si>
  <si>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</si>
  <si>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</si>
  <si>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</si>
  <si>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</si>
  <si>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</si>
  <si>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</si>
  <si>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</si>
  <si>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</si>
  <si>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</si>
  <si>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</si>
  <si>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</si>
  <si>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</si>
  <si>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</si>
  <si>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</si>
  <si>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</si>
  <si>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</si>
  <si>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</si>
  <si>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</si>
  <si>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</si>
  <si>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</si>
  <si>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</si>
  <si>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</si>
  <si>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</si>
  <si>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</si>
  <si>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</si>
  <si>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</si>
  <si>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</si>
  <si>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</si>
  <si>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</si>
  <si>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</si>
  <si>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</si>
  <si>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</si>
  <si>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</si>
  <si>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</si>
  <si>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</si>
  <si>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</si>
  <si>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</si>
  <si>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</si>
  <si>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</si>
  <si>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</si>
  <si>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</si>
  <si>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</si>
  <si>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</si>
  <si>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</si>
  <si>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</si>
  <si>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</si>
  <si>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</si>
  <si>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</si>
  <si>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</si>
  <si>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</si>
  <si>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</si>
  <si>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</si>
  <si>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</si>
  <si>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</si>
  <si>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</si>
  <si>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</si>
  <si>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</si>
  <si>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</si>
  <si>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</si>
  <si>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</si>
  <si>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</si>
  <si>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</si>
  <si>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</si>
  <si>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</si>
  <si>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</si>
  <si>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</si>
  <si>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</si>
  <si>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</si>
  <si>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</si>
  <si>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</si>
  <si>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</si>
  <si>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</si>
  <si>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</si>
  <si>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</si>
  <si>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</si>
  <si>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</si>
  <si>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</si>
  <si>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</si>
  <si>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</si>
  <si>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</si>
  <si>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</si>
  <si>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</si>
  <si>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</si>
  <si>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</si>
  <si>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</si>
  <si>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</si>
  <si>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</si>
  <si>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</si>
  <si>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</si>
  <si>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</si>
  <si>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</si>
  <si>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</si>
  <si>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</si>
  <si>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</si>
  <si>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</si>
  <si>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</si>
  <si>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</si>
  <si>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</si>
  <si>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</si>
  <si>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</si>
  <si>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</si>
  <si>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</si>
  <si>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</si>
  <si>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</si>
  <si>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</si>
  <si>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</si>
  <si>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</si>
  <si>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</si>
  <si>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</si>
  <si>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</si>
  <si>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</si>
  <si>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</si>
  <si>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</si>
  <si>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</si>
  <si>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</si>
  <si>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</si>
  <si>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</si>
  <si>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</si>
  <si>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</si>
  <si>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</si>
  <si>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</si>
  <si>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</si>
  <si>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</si>
  <si>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</si>
  <si>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</si>
  <si>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</si>
  <si>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</si>
  <si>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</si>
  <si>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</si>
  <si>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</si>
  <si>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</si>
  <si>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</si>
  <si>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</si>
  <si>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</si>
  <si>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</si>
  <si>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</si>
  <si>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</si>
  <si>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</si>
  <si>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</si>
  <si>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</si>
  <si>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</si>
  <si>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</si>
  <si>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</si>
  <si>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</si>
  <si>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</si>
  <si>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</si>
  <si>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</si>
  <si>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</si>
  <si>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</si>
  <si>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</si>
  <si>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</si>
  <si>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</si>
  <si>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</si>
  <si>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</si>
  <si>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</si>
  <si>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</si>
  <si>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</si>
  <si>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</si>
  <si>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</si>
  <si>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</si>
  <si>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</si>
  <si>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</si>
  <si>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</si>
  <si>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</si>
  <si>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</si>
  <si>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</si>
  <si>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</si>
  <si>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</si>
  <si>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</si>
  <si>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</si>
  <si>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</si>
  <si>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</si>
  <si>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</si>
  <si>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</si>
  <si>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</si>
  <si>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</si>
  <si>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</si>
  <si>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</si>
  <si>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</si>
  <si>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</si>
  <si>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</si>
  <si>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</si>
  <si>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</si>
  <si>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</si>
  <si>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</si>
  <si>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</si>
  <si>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</si>
  <si>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</si>
  <si>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</si>
  <si>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</si>
  <si>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</si>
  <si>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</si>
  <si>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</si>
  <si>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</si>
  <si>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</si>
  <si>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</si>
  <si>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</si>
  <si>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</si>
  <si>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</si>
  <si>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</si>
  <si>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</si>
  <si>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</si>
  <si>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</si>
  <si>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</si>
  <si>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</si>
  <si>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</si>
  <si>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</si>
  <si>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</si>
  <si>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</si>
  <si>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</si>
  <si>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</si>
  <si>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</si>
  <si>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</si>
  <si>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</si>
  <si>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</si>
  <si>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</si>
  <si>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</si>
  <si>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</si>
  <si>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</si>
  <si>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</si>
  <si>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</si>
  <si>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</si>
  <si>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</si>
  <si>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</si>
  <si>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</si>
  <si>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</si>
  <si>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</si>
  <si>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</si>
  <si>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</si>
  <si>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</si>
  <si>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</si>
  <si>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</si>
  <si>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</si>
  <si>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</si>
  <si>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</si>
  <si>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</si>
  <si>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</si>
  <si>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</si>
  <si>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</si>
  <si>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</si>
  <si>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</si>
  <si>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</si>
  <si>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</si>
  <si>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</si>
  <si>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</si>
  <si>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</si>
  <si>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</si>
  <si>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</si>
  <si>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</si>
  <si>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</si>
  <si>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</si>
  <si>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</si>
  <si>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</si>
  <si>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</si>
  <si>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</si>
  <si>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</si>
  <si>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</si>
  <si>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</si>
  <si>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</si>
  <si>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</si>
  <si>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</si>
  <si>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</si>
  <si>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</si>
  <si>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</si>
  <si>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</si>
  <si>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</si>
  <si>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</si>
  <si>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</si>
  <si>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</si>
  <si>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</si>
  <si>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</si>
  <si>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</si>
  <si>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</si>
  <si>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</si>
  <si>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</si>
  <si>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</si>
  <si>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</si>
  <si>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</si>
  <si>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</si>
  <si>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</si>
  <si>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</si>
  <si>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</si>
  <si>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</si>
  <si>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</si>
  <si>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</si>
  <si>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</si>
  <si>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</si>
  <si>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</si>
  <si>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</si>
  <si>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</si>
  <si>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</si>
  <si>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</si>
  <si>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</si>
  <si>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</si>
  <si>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</si>
  <si>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</si>
  <si>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</si>
  <si>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</si>
  <si>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</si>
  <si>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</si>
  <si>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</si>
  <si>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</si>
  <si>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</si>
  <si>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</si>
  <si>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</si>
  <si>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</si>
  <si>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</si>
  <si>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</si>
  <si>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</si>
  <si>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</si>
  <si>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</si>
  <si>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</si>
  <si>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</si>
  <si>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</si>
  <si>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</si>
  <si>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</si>
  <si>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</si>
  <si>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</si>
  <si>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</si>
  <si>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</si>
  <si>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</si>
  <si>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</si>
  <si>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</si>
  <si>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</si>
  <si>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</si>
  <si>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</si>
  <si>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</si>
  <si>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</si>
  <si>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</si>
  <si>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</si>
  <si>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</si>
  <si>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</si>
  <si>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</si>
  <si>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</si>
  <si>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</si>
  <si>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</si>
  <si>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</si>
  <si>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</si>
  <si>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</si>
  <si>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</si>
  <si>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</si>
  <si>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</si>
  <si>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</si>
  <si>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</si>
  <si>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</si>
  <si>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</si>
  <si>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</si>
  <si>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</si>
  <si>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</si>
  <si>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</si>
  <si>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</si>
  <si>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</si>
  <si>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</si>
  <si>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</si>
  <si>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</si>
  <si>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</si>
  <si>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</si>
  <si>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</si>
  <si>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</si>
  <si>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</si>
  <si>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</si>
  <si>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</si>
  <si>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</si>
  <si>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</si>
  <si>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</si>
  <si>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</si>
  <si>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</si>
  <si>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</si>
  <si>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</si>
  <si>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</si>
  <si>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</si>
  <si>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</si>
  <si>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</si>
  <si>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</si>
  <si>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</si>
  <si>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</si>
  <si>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</si>
  <si>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</si>
  <si>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</si>
  <si>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</si>
  <si>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</si>
  <si>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</si>
  <si>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</si>
  <si>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</si>
  <si>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</si>
  <si>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</si>
  <si>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</si>
  <si>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</si>
  <si>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</si>
  <si>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</si>
  <si>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</si>
  <si>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</si>
  <si>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</si>
  <si>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</si>
  <si>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</si>
  <si>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</si>
  <si>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</si>
  <si>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</si>
  <si>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</si>
  <si>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</si>
  <si>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</si>
  <si>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</si>
  <si>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</si>
  <si>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</si>
  <si>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</si>
  <si>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</si>
  <si>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</si>
  <si>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</si>
  <si>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</si>
  <si>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</si>
  <si>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</si>
  <si>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</si>
  <si>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</si>
  <si>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</si>
  <si>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</si>
  <si>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</si>
  <si>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</si>
  <si>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</si>
  <si>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</si>
  <si>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</si>
  <si>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</si>
  <si>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</si>
  <si>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</si>
  <si>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</si>
  <si>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</si>
  <si>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</si>
  <si>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</si>
  <si>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</si>
  <si>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</si>
  <si>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</si>
  <si>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</si>
  <si>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</si>
  <si>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</si>
  <si>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</si>
  <si>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</si>
  <si>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</si>
  <si>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</si>
  <si>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</si>
  <si>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</si>
  <si>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</si>
  <si>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</si>
  <si>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</si>
  <si>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</si>
  <si>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</si>
  <si>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</si>
  <si>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</si>
  <si>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</si>
  <si>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</si>
  <si>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</si>
  <si>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</si>
  <si>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</si>
  <si>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</si>
  <si>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</si>
  <si>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</si>
  <si>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</si>
  <si>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</si>
  <si>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</si>
  <si>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</si>
  <si>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</si>
  <si>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</si>
  <si>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</si>
  <si>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</si>
  <si>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</si>
  <si>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</si>
  <si>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</si>
  <si>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</si>
  <si>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</si>
  <si>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</si>
  <si>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</si>
  <si>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</si>
  <si>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</si>
  <si>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</si>
  <si>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</si>
  <si>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</si>
  <si>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</si>
  <si>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</si>
  <si>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</si>
  <si>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</si>
  <si>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</si>
  <si>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</si>
  <si>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</si>
  <si>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</si>
  <si>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</si>
  <si>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</si>
  <si>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</si>
  <si>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</si>
  <si>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</si>
  <si>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</si>
  <si>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</si>
  <si>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</si>
  <si>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</si>
  <si>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</si>
  <si>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</si>
  <si>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</si>
  <si>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</si>
  <si>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</si>
  <si>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</si>
  <si>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</si>
  <si>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</si>
  <si>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</si>
  <si>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</si>
  <si>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</si>
  <si>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</si>
  <si>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</si>
  <si>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</si>
  <si>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</si>
  <si>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</si>
  <si>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</si>
  <si>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</si>
  <si>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</si>
  <si>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</si>
  <si>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</si>
  <si>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</si>
  <si>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</si>
  <si>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</si>
  <si>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</si>
  <si>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</si>
  <si>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</si>
  <si>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</si>
  <si>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</si>
  <si>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</si>
  <si>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</si>
  <si>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</si>
  <si>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</si>
  <si>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</si>
  <si>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</si>
  <si>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</si>
  <si>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</si>
  <si>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</si>
  <si>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</si>
  <si>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</si>
  <si>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</si>
  <si>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</si>
  <si>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</si>
  <si>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</si>
  <si>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</si>
  <si>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</si>
  <si>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</si>
  <si>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</si>
  <si>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</si>
  <si>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</si>
  <si>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</si>
  <si>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</si>
  <si>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</si>
  <si>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</si>
  <si>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</si>
  <si>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</si>
  <si>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</si>
  <si>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</si>
  <si>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</si>
  <si>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</si>
  <si>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</si>
  <si>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</si>
  <si>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</si>
  <si>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</si>
  <si>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</si>
  <si>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</si>
  <si>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</si>
  <si>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</si>
  <si>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</si>
  <si>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</si>
  <si>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</si>
  <si>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</si>
  <si>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</si>
  <si>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</si>
  <si>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</si>
  <si>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</si>
  <si>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</si>
  <si>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</si>
  <si>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</si>
  <si>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</si>
  <si>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</si>
  <si>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</si>
  <si>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</si>
  <si>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</si>
  <si>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</si>
  <si>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</si>
  <si>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</si>
  <si>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</si>
  <si>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</si>
  <si>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</si>
  <si>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</si>
  <si>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</si>
  <si>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</si>
  <si>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</si>
  <si>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</si>
  <si>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</si>
  <si>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</si>
  <si>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</si>
  <si>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</si>
  <si>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</si>
  <si>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</si>
  <si>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</si>
  <si>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</si>
  <si>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</si>
  <si>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</si>
  <si>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</si>
  <si>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</si>
  <si>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</si>
  <si>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</si>
  <si>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</si>
  <si>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</si>
  <si>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</si>
  <si>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</si>
  <si>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</si>
  <si>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</si>
  <si>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</si>
  <si>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</si>
  <si>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</si>
  <si>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</si>
  <si>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</si>
  <si>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</si>
  <si>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</si>
  <si>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</si>
  <si>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</si>
  <si>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</si>
  <si>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</si>
  <si>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</si>
  <si>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</si>
  <si>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</si>
  <si>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</si>
  <si>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</si>
  <si>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</si>
  <si>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</si>
  <si>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</si>
  <si>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</si>
  <si>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</si>
  <si>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</si>
  <si>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</si>
  <si>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</si>
  <si>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</si>
  <si>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</si>
  <si>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</si>
  <si>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</si>
  <si>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</si>
  <si>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</si>
  <si>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</si>
  <si>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</si>
  <si>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</si>
  <si>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</si>
  <si>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</si>
  <si>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</si>
  <si>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</si>
  <si>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</si>
  <si>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</si>
  <si>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</si>
  <si>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</si>
  <si>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</si>
  <si>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</si>
  <si>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</si>
  <si>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</si>
  <si>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</si>
  <si>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</si>
  <si>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</si>
  <si>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</si>
  <si>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</si>
  <si>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</si>
  <si>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</si>
  <si>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</si>
  <si>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</si>
  <si>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</si>
  <si>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</si>
  <si>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</si>
  <si>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</si>
  <si>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</si>
  <si>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</si>
  <si>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</si>
  <si>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</si>
  <si>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</si>
  <si>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</si>
  <si>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</si>
  <si>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</si>
  <si>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</si>
  <si>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</si>
  <si>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</si>
  <si>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</si>
  <si>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</si>
  <si>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</si>
  <si>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</si>
  <si>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</si>
  <si>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</si>
  <si>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</si>
  <si>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</si>
  <si>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</si>
  <si>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</si>
  <si>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</si>
  <si>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</si>
  <si>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</si>
  <si>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</si>
  <si>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</si>
  <si>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</si>
  <si>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</si>
  <si>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</si>
  <si>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</si>
  <si>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</si>
  <si>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</si>
  <si>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</si>
  <si>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</si>
  <si>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</si>
  <si>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</si>
  <si>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</si>
  <si>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</si>
  <si>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</si>
  <si>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</si>
  <si>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</si>
  <si>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</si>
  <si>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</si>
  <si>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</si>
  <si>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</si>
  <si>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</si>
  <si>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</si>
  <si>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</si>
  <si>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</si>
  <si>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</si>
  <si>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</si>
  <si>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</si>
  <si>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</si>
  <si>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</si>
  <si>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</si>
  <si>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</si>
  <si>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</si>
  <si>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</si>
  <si>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</si>
  <si>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</si>
  <si>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</si>
  <si>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</si>
  <si>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</si>
  <si>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</si>
  <si>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</si>
  <si>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</si>
  <si>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</si>
  <si>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</si>
  <si>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</si>
  <si>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</si>
  <si>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</si>
  <si>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</si>
  <si>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</si>
  <si>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</si>
  <si>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</si>
  <si>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</si>
  <si>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</si>
  <si>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</si>
  <si>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</si>
  <si>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</si>
  <si>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</si>
  <si>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</si>
  <si>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</si>
  <si>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</si>
  <si>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</si>
  <si>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</si>
  <si>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</si>
  <si>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</si>
  <si>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</si>
  <si>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</si>
  <si>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</si>
  <si>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</si>
  <si>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</si>
  <si>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</si>
  <si>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</si>
  <si>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</si>
  <si>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</si>
  <si>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</si>
  <si>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</si>
  <si>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</si>
  <si>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</si>
  <si>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</si>
  <si>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</si>
  <si>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</si>
  <si>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</si>
  <si>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</si>
  <si>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</si>
  <si>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</si>
  <si>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</si>
  <si>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</si>
  <si>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</si>
  <si>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</si>
  <si>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</si>
  <si>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</si>
  <si>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</si>
  <si>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</si>
  <si>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</si>
  <si>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</si>
  <si>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</si>
  <si>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</si>
  <si>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</si>
  <si>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</si>
  <si>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</si>
  <si>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</si>
  <si>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</si>
  <si>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</si>
  <si>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</si>
  <si>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</si>
  <si>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</si>
  <si>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</si>
  <si>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</si>
  <si>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</si>
  <si>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</si>
  <si>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</si>
  <si>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</si>
  <si>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</si>
  <si>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</si>
  <si>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</si>
  <si>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</si>
  <si>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</si>
  <si>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</si>
  <si>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</si>
  <si>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</si>
  <si>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</si>
  <si>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</si>
  <si>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</si>
  <si>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</si>
  <si>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</si>
  <si>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</si>
  <si>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</si>
  <si>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</si>
  <si>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</si>
  <si>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</si>
  <si>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</si>
  <si>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</si>
  <si>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</si>
  <si>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</si>
  <si>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</si>
  <si>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</si>
  <si>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</si>
  <si>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</si>
  <si>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</si>
  <si>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</si>
  <si>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</si>
  <si>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</si>
  <si>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</si>
  <si>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</si>
  <si>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</si>
  <si>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</si>
  <si>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</si>
  <si>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</si>
  <si>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</si>
  <si>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</si>
  <si>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</si>
  <si>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</si>
  <si>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</si>
  <si>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</si>
  <si>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</si>
  <si>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</si>
  <si>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</si>
  <si>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</si>
  <si>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</si>
  <si>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</si>
  <si>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</si>
  <si>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</si>
  <si>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</si>
  <si>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</si>
  <si>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</si>
  <si>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</si>
  <si>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</si>
  <si>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</si>
  <si>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</si>
  <si>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</si>
  <si>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</si>
  <si>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</si>
  <si>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</si>
  <si>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</si>
  <si>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</si>
  <si>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</si>
  <si>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</si>
  <si>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</si>
  <si>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</si>
  <si>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</si>
  <si>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</si>
  <si>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</si>
  <si>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</si>
  <si>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</si>
  <si>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</si>
  <si>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</si>
  <si>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</si>
  <si>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</si>
  <si>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</si>
  <si>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</si>
  <si>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</si>
  <si>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</si>
  <si>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</si>
  <si>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</si>
  <si>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</si>
  <si>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</si>
  <si>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</si>
  <si>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</si>
  <si>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</si>
  <si>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</si>
  <si>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</si>
  <si>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</si>
  <si>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</si>
  <si>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</si>
  <si>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</si>
  <si>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</si>
  <si>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</si>
  <si>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</si>
  <si>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</si>
  <si>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</si>
  <si>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</si>
  <si>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</si>
  <si>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</si>
  <si>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</si>
  <si>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</si>
  <si>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</si>
  <si>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</si>
  <si>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</si>
  <si>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</si>
  <si>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</si>
  <si>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</si>
  <si>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</si>
  <si>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</si>
  <si>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</si>
  <si>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</si>
  <si>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</si>
  <si>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</si>
  <si>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</si>
  <si>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</si>
  <si>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</si>
  <si>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</si>
  <si>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</si>
  <si>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</si>
  <si>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</si>
  <si>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</si>
  <si>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</si>
  <si>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</si>
  <si>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</si>
  <si>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</si>
  <si>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</si>
  <si>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</si>
  <si>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</si>
  <si>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</si>
  <si>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</si>
  <si>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</si>
  <si>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</si>
  <si>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</si>
  <si>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</si>
  <si>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</si>
  <si>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</si>
  <si>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</si>
  <si>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</si>
  <si>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</si>
  <si>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</si>
  <si>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</si>
  <si>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</si>
  <si>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</si>
  <si>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</si>
  <si>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</si>
  <si>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</si>
  <si>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</si>
  <si>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</si>
  <si>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</si>
  <si>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</si>
  <si>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</si>
  <si>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</si>
  <si>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</si>
  <si>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</si>
  <si>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</si>
  <si>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</si>
  <si>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</si>
  <si>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</si>
  <si>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</si>
  <si>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</si>
  <si>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</si>
  <si>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</si>
  <si>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</si>
  <si>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</si>
  <si>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</si>
  <si>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</si>
  <si>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</si>
  <si>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</si>
  <si>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</si>
  <si>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</si>
  <si>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</si>
  <si>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</si>
  <si>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</si>
  <si>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</si>
  <si>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</si>
  <si>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</si>
  <si>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</si>
  <si>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</si>
  <si>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</si>
  <si>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</si>
  <si>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</si>
  <si>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</si>
  <si>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</si>
  <si>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</si>
  <si>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</si>
  <si>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</si>
  <si>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</si>
  <si>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</si>
  <si>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</si>
  <si>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</si>
  <si>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</si>
  <si>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</si>
  <si>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</si>
  <si>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</si>
  <si>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</si>
  <si>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</si>
  <si>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</si>
  <si>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</si>
  <si>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</si>
  <si>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</si>
  <si>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</si>
  <si>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</si>
  <si>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</si>
  <si>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</si>
  <si>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</si>
  <si>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</si>
  <si>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</si>
  <si>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</si>
  <si>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</si>
  <si>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</si>
  <si>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</si>
  <si>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</si>
  <si>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</si>
  <si>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</si>
  <si>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</si>
  <si>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</si>
  <si>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</si>
  <si>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</si>
  <si>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</si>
  <si>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</si>
  <si>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</si>
  <si>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</si>
  <si>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</si>
  <si>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</si>
  <si>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</si>
  <si>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</si>
  <si>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</si>
  <si>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</si>
  <si>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</si>
  <si>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</si>
  <si>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</si>
  <si>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</si>
  <si>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</si>
  <si>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</si>
  <si>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</si>
  <si>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</si>
  <si>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</si>
  <si>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</si>
  <si>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</si>
  <si>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</si>
  <si>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</si>
  <si>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</si>
  <si>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</si>
  <si>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</si>
  <si>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</si>
  <si>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</si>
  <si>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</si>
  <si>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</si>
  <si>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</si>
  <si>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</si>
  <si>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</si>
  <si>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</si>
  <si>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</si>
  <si>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</si>
  <si>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</si>
  <si>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</si>
  <si>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</si>
  <si>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</si>
  <si>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</si>
  <si>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</si>
  <si>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</si>
  <si>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</si>
  <si>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</si>
  <si>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</si>
  <si>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</si>
  <si>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</si>
  <si>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</si>
  <si>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</si>
  <si>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</si>
  <si>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</si>
  <si>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</si>
  <si>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</si>
  <si>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</si>
  <si>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</si>
  <si>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</si>
  <si>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</si>
  <si>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</si>
  <si>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</si>
  <si>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</si>
  <si>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</si>
  <si>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</si>
  <si>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</si>
  <si>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</si>
  <si>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</si>
  <si>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</si>
  <si>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</si>
  <si>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</si>
  <si>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</si>
  <si>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</si>
  <si>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</si>
  <si>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</si>
  <si>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</si>
  <si>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</si>
  <si>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</si>
  <si>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</si>
  <si>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</si>
  <si>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</si>
  <si>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</si>
  <si>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</si>
  <si>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</si>
  <si>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</si>
  <si>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</si>
  <si>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</si>
  <si>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</si>
  <si>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</si>
  <si>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</si>
  <si>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</si>
  <si>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</si>
  <si>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</si>
  <si>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</si>
  <si>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</si>
  <si>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</si>
  <si>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</si>
  <si>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</si>
  <si>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</si>
  <si>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</si>
  <si>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</si>
  <si>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</si>
  <si>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</si>
  <si>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</si>
  <si>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</si>
  <si>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</si>
  <si>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</si>
  <si>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</si>
  <si>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</si>
  <si>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</si>
  <si>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</si>
  <si>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</si>
  <si>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</si>
  <si>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</si>
  <si>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</si>
  <si>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</si>
  <si>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</si>
  <si>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</si>
  <si>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</si>
  <si>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</si>
  <si>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</si>
  <si>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</si>
  <si>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</si>
  <si>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</si>
  <si>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</si>
  <si>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</si>
  <si>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</si>
  <si>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</si>
  <si>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</si>
  <si>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</si>
  <si>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</si>
  <si>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</si>
  <si>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</si>
  <si>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</si>
  <si>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</si>
  <si>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</si>
  <si>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</si>
  <si>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</si>
  <si>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</si>
  <si>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</si>
  <si>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</si>
  <si>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</si>
  <si>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</si>
  <si>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</si>
  <si>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</si>
  <si>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</si>
  <si>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</si>
  <si>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</si>
  <si>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</si>
  <si>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</si>
  <si>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</si>
  <si>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</si>
  <si>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</si>
  <si>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</si>
  <si>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</si>
  <si>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</si>
  <si>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</si>
  <si>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</si>
  <si>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</si>
  <si>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</si>
  <si>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</si>
  <si>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</si>
  <si>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</si>
  <si>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</si>
  <si>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</si>
  <si>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</si>
  <si>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</si>
  <si>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</si>
  <si>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</si>
  <si>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</si>
  <si>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</si>
  <si>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</si>
  <si>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</si>
  <si>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</si>
  <si>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</si>
  <si>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</si>
  <si>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</si>
  <si>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</si>
  <si>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</si>
  <si>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</si>
  <si>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</si>
  <si>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</si>
  <si>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</si>
  <si>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</si>
  <si>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</si>
  <si>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</si>
  <si>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</si>
  <si>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</si>
  <si>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</si>
  <si>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</si>
  <si>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</si>
  <si>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</si>
  <si>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</si>
  <si>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</si>
  <si>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</si>
  <si>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</si>
  <si>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</si>
  <si>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</si>
  <si>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</si>
  <si>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</si>
  <si>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</si>
  <si>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</si>
  <si>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</si>
  <si>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</si>
  <si>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</si>
  <si>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</si>
  <si>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</si>
  <si>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</si>
  <si>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</si>
  <si>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</si>
  <si>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</si>
  <si>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</si>
  <si>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</si>
  <si>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</si>
  <si>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</si>
  <si>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</si>
  <si>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</si>
  <si>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</si>
  <si>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</si>
  <si>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</si>
  <si>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</si>
  <si>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</si>
  <si>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</si>
  <si>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</si>
  <si>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</si>
  <si>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</si>
  <si>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</si>
  <si>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</si>
  <si>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</si>
  <si>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</si>
  <si>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</si>
  <si>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</si>
  <si>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</si>
  <si>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</si>
  <si>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</si>
  <si>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</si>
  <si>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</si>
  <si>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</si>
  <si>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</si>
  <si>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</si>
  <si>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</si>
  <si>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</si>
  <si>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</si>
  <si>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</si>
  <si>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</si>
  <si>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</si>
  <si>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</si>
  <si>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</si>
  <si>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</si>
  <si>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</si>
  <si>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</si>
  <si>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</si>
  <si>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</si>
  <si>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</si>
  <si>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</si>
  <si>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</si>
  <si>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</si>
  <si>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</si>
  <si>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</si>
  <si>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</si>
  <si>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</si>
  <si>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</si>
  <si>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</si>
  <si>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</si>
  <si>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</si>
  <si>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</si>
  <si>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</si>
  <si>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</si>
  <si>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</si>
  <si>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</si>
  <si>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</si>
  <si>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</si>
  <si>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</si>
  <si>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</si>
  <si>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</si>
  <si>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</si>
  <si>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</si>
  <si>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</si>
  <si>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</si>
  <si>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</si>
  <si>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</si>
  <si>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</si>
  <si>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</si>
  <si>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</si>
  <si>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</si>
  <si>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</si>
  <si>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</si>
  <si>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</si>
  <si>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</si>
  <si>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</si>
  <si>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</si>
  <si>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</si>
  <si>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</si>
  <si>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</si>
  <si>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</si>
  <si>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</si>
  <si>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</si>
  <si>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</si>
  <si>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</si>
  <si>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</si>
  <si>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</si>
  <si>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</si>
  <si>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</si>
  <si>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</si>
  <si>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</si>
  <si>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</si>
  <si>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</si>
  <si>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</si>
  <si>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</si>
  <si>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</si>
  <si>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</si>
  <si>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</si>
  <si>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</si>
  <si>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</si>
  <si>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</si>
  <si>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</si>
  <si>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</si>
  <si>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</si>
  <si>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</si>
  <si>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</si>
  <si>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</si>
  <si>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</si>
  <si>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</si>
  <si>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</si>
  <si>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</si>
  <si>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</si>
  <si>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</si>
  <si>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</si>
  <si>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</si>
  <si>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</si>
  <si>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</si>
  <si>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</si>
  <si>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</si>
  <si>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</si>
  <si>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</si>
  <si>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</si>
  <si>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</si>
  <si>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</si>
  <si>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</si>
  <si>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</si>
  <si>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</si>
  <si>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</si>
  <si>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</si>
  <si>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</si>
  <si>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</si>
  <si>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</si>
  <si>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</si>
  <si>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</si>
  <si>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</si>
  <si>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</si>
  <si>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</si>
  <si>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</si>
  <si>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</si>
  <si>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</si>
  <si>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</si>
  <si>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</si>
  <si>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</si>
  <si>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</si>
  <si>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</si>
  <si>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</si>
  <si>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</si>
  <si>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</si>
  <si>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</si>
  <si>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</si>
  <si>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</si>
  <si>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</si>
  <si>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</si>
  <si>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</si>
  <si>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</si>
  <si>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</si>
  <si>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</si>
  <si>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</si>
  <si>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</si>
  <si>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</si>
  <si>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</si>
  <si>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</si>
  <si>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</si>
  <si>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</si>
  <si>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</si>
  <si>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</si>
  <si>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</si>
  <si>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</si>
  <si>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</si>
  <si>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</si>
  <si>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</si>
  <si>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</si>
  <si>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</si>
  <si>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</si>
  <si>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</si>
  <si>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</si>
  <si>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</si>
  <si>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</si>
  <si>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</si>
  <si>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</si>
  <si>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</si>
  <si>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</si>
  <si>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</si>
  <si>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</si>
  <si>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</si>
  <si>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</si>
  <si>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</si>
  <si>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</si>
  <si>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</si>
  <si>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</si>
  <si>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</si>
  <si>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</si>
  <si>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</si>
  <si>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</si>
  <si>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</si>
  <si>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</si>
  <si>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</si>
  <si>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</si>
  <si>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</si>
  <si>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</si>
  <si>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</si>
  <si>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</si>
  <si>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</si>
  <si>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</si>
  <si>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</si>
  <si>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</si>
  <si>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</si>
  <si>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</si>
  <si>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</si>
  <si>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</si>
  <si>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</si>
  <si>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</si>
  <si>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</si>
  <si>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</si>
  <si>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</si>
  <si>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</si>
  <si>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</si>
  <si>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</si>
  <si>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</si>
  <si>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</si>
  <si>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</si>
  <si>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</si>
  <si>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</si>
  <si>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</si>
  <si>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</si>
  <si>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</si>
  <si>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</si>
  <si>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</si>
  <si>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</si>
  <si>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</si>
  <si>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</si>
  <si>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</si>
  <si>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</si>
  <si>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</si>
  <si>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</si>
  <si>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</si>
  <si>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</si>
  <si>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</si>
  <si>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</si>
  <si>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</si>
  <si>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</si>
  <si>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</si>
  <si>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</si>
  <si>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</si>
  <si>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</si>
  <si>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</si>
  <si>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</si>
  <si>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</si>
  <si>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</si>
  <si>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</si>
  <si>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</si>
  <si>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</si>
  <si>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</si>
  <si>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</si>
  <si>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</si>
  <si>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</si>
  <si>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</si>
  <si>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</si>
  <si>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</si>
  <si>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</si>
  <si>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</si>
  <si>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</si>
  <si>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</si>
  <si>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</si>
  <si>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</si>
  <si>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</si>
  <si>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</si>
  <si>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</si>
  <si>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</si>
  <si>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</si>
  <si>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</si>
  <si>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</si>
  <si>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</si>
  <si>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</si>
  <si>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</si>
  <si>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</si>
  <si>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</si>
  <si>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</si>
  <si>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</si>
  <si>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</si>
  <si>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</si>
  <si>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</si>
  <si>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</si>
  <si>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</si>
  <si>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</si>
  <si>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</si>
  <si>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</si>
  <si>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</si>
  <si>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</si>
  <si>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</si>
  <si>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</si>
  <si>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</si>
  <si>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</si>
  <si>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</si>
  <si>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</si>
  <si>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</si>
  <si>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</si>
  <si>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</si>
  <si>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</si>
  <si>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</si>
  <si>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</si>
  <si>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</si>
  <si>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</si>
  <si>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</si>
  <si>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</si>
  <si>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</si>
  <si>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</si>
  <si>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</si>
  <si>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</si>
  <si>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</si>
  <si>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</si>
  <si>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</si>
  <si>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</si>
  <si>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</si>
  <si>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</si>
  <si>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</si>
  <si>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</si>
  <si>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</si>
  <si>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</si>
  <si>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</si>
  <si>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</si>
  <si>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</si>
  <si>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</si>
  <si>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</si>
  <si>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</si>
  <si>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</si>
  <si>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</si>
  <si>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</si>
  <si>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</si>
  <si>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</si>
  <si>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</si>
  <si>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</si>
  <si>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</si>
  <si>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</si>
  <si>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</si>
  <si>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</si>
  <si>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</si>
  <si>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</si>
  <si>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</si>
  <si>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</si>
  <si>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</si>
  <si>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</si>
  <si>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</si>
  <si>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</si>
  <si>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</si>
  <si>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</si>
  <si>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</si>
  <si>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</si>
  <si>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</si>
  <si>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</si>
  <si>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</si>
  <si>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</si>
  <si>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</si>
  <si>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</si>
  <si>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</si>
  <si>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</si>
  <si>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</si>
  <si>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</si>
  <si>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</si>
  <si>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</si>
  <si>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</si>
  <si>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</si>
  <si>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</si>
  <si>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</si>
  <si>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</si>
  <si>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</si>
  <si>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</si>
  <si>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</si>
  <si>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</si>
  <si>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</si>
  <si>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</si>
  <si>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</si>
  <si>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</si>
  <si>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</si>
  <si>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</si>
  <si>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</si>
  <si>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</si>
  <si>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</si>
  <si>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</si>
  <si>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</si>
  <si>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</si>
  <si>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</si>
  <si>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</si>
  <si>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</si>
  <si>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</si>
  <si>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</si>
  <si>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</si>
  <si>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</si>
  <si>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</si>
  <si>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</si>
  <si>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</si>
  <si>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</si>
  <si>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</si>
  <si>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</si>
  <si>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</si>
  <si>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</si>
  <si>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</si>
  <si>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</si>
  <si>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</si>
  <si>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</si>
  <si>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</si>
  <si>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</si>
  <si>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</si>
  <si>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</si>
  <si>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</si>
  <si>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</si>
  <si>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</si>
  <si>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</si>
  <si>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</si>
  <si>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</si>
  <si>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</si>
  <si>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</si>
  <si>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</si>
  <si>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</si>
  <si>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</si>
  <si>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</si>
  <si>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</si>
  <si>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</si>
  <si>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</si>
  <si>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</si>
  <si>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</si>
  <si>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</si>
  <si>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</si>
  <si>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</si>
  <si>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</si>
  <si>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</si>
  <si>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</si>
  <si>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</si>
  <si>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</si>
  <si>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</si>
  <si>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</si>
  <si>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</si>
  <si>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</si>
  <si>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</si>
  <si>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</si>
  <si>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</si>
  <si>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</si>
  <si>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</si>
  <si>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</si>
  <si>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</si>
  <si>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</si>
  <si>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</si>
  <si>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</si>
  <si>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</si>
  <si>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</si>
  <si>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</si>
  <si>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</si>
  <si>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</si>
  <si>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</si>
  <si>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</si>
  <si>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</si>
  <si>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</si>
  <si>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</si>
  <si>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</si>
  <si>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</si>
  <si>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</si>
  <si>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</si>
  <si>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</si>
  <si>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</si>
  <si>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</si>
  <si>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</si>
  <si>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</si>
  <si>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</si>
  <si>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</si>
  <si>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</si>
  <si>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</si>
  <si>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</si>
  <si>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</si>
  <si>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</si>
  <si>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</si>
  <si>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</si>
  <si>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</si>
  <si>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</si>
  <si>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</si>
  <si>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</si>
  <si>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</si>
  <si>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</si>
  <si>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</si>
  <si>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</si>
  <si>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</si>
  <si>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</si>
  <si>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</si>
  <si>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</si>
  <si>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</si>
  <si>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</si>
  <si>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</si>
  <si>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</si>
  <si>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</si>
  <si>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</si>
  <si>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</si>
  <si>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</si>
  <si>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</si>
  <si>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</si>
  <si>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</si>
  <si>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</si>
  <si>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</si>
  <si>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</si>
  <si>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</si>
  <si>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</si>
  <si>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</si>
  <si>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</si>
  <si>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</si>
  <si>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</si>
  <si>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</si>
  <si>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</si>
  <si>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</si>
  <si>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</si>
  <si>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</si>
  <si>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</si>
  <si>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</si>
  <si>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</si>
  <si>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</si>
  <si>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</si>
  <si>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</si>
  <si>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</si>
  <si>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</si>
  <si>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</si>
  <si>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</si>
  <si>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</si>
  <si>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</si>
  <si>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</si>
  <si>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</si>
  <si>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</si>
  <si>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</si>
  <si>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</si>
  <si>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</si>
  <si>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</si>
  <si>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</si>
  <si>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</si>
  <si>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</si>
  <si>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</si>
  <si>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</si>
  <si>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</si>
  <si>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</si>
  <si>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</si>
  <si>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</si>
  <si>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</si>
  <si>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</si>
  <si>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</si>
  <si>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</si>
  <si>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</si>
  <si>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</si>
  <si>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</si>
  <si>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</si>
  <si>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</si>
  <si>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</si>
  <si>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</si>
  <si>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</si>
  <si>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</si>
  <si>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</si>
  <si>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</si>
  <si>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</si>
  <si>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</si>
  <si>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</si>
  <si>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</si>
  <si>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</si>
  <si>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</si>
  <si>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</si>
  <si>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</si>
  <si>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</si>
  <si>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</si>
  <si>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</si>
  <si>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</si>
  <si>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</si>
  <si>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</si>
  <si>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</si>
  <si>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</si>
  <si>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</si>
  <si>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</si>
  <si>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</si>
  <si>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</si>
  <si>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</si>
  <si>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</si>
  <si>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</si>
  <si>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</si>
  <si>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</si>
  <si>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</si>
  <si>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</si>
  <si>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</si>
  <si>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</si>
  <si>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</si>
  <si>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</si>
  <si>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</si>
  <si>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</si>
  <si>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</si>
  <si>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</si>
  <si>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</si>
  <si>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</si>
  <si>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</si>
  <si>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</si>
  <si>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</si>
  <si>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</si>
  <si>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</si>
  <si>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</si>
  <si>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</si>
  <si>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</si>
  <si>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</si>
  <si>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</si>
  <si>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</si>
  <si>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</si>
  <si>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</si>
  <si>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</si>
  <si>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</si>
  <si>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</si>
  <si>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</si>
  <si>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</si>
  <si>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</si>
  <si>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</si>
  <si>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</si>
  <si>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</si>
  <si>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</si>
  <si>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</si>
  <si>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</si>
  <si>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</si>
  <si>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</si>
  <si>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</si>
  <si>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</si>
  <si>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</si>
  <si>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</si>
  <si>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</si>
  <si>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</si>
  <si>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</si>
  <si>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</si>
  <si>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</si>
  <si>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</si>
  <si>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</si>
  <si>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</si>
  <si>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</si>
  <si>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</si>
  <si>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</si>
  <si>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</si>
  <si>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</si>
  <si>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</si>
  <si>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</si>
  <si>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</si>
  <si>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</si>
  <si>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</si>
  <si>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</si>
  <si>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</si>
  <si>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</si>
  <si>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</si>
  <si>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</si>
  <si>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</si>
  <si>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</si>
  <si>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</si>
  <si>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</si>
  <si>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</si>
  <si>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</si>
  <si>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</si>
  <si>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</si>
  <si>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</si>
  <si>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</si>
  <si>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</si>
  <si>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</si>
  <si>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</si>
  <si>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</si>
  <si>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</si>
  <si>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</si>
  <si>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</si>
  <si>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</si>
  <si>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</si>
  <si>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</si>
  <si>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</si>
  <si>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</si>
  <si>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</si>
  <si>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</si>
  <si>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</si>
  <si>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</si>
  <si>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</si>
  <si>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</si>
  <si>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</si>
  <si>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</si>
  <si>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</si>
  <si>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</si>
  <si>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</si>
  <si>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</si>
  <si>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</si>
  <si>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</si>
  <si>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</si>
  <si>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</si>
  <si>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</si>
  <si>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</si>
  <si>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</si>
  <si>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</si>
  <si>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</si>
  <si>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</si>
  <si>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</si>
  <si>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</si>
  <si>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</si>
  <si>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</si>
  <si>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</si>
  <si>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</si>
  <si>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</si>
  <si>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</si>
  <si>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</si>
  <si>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</si>
  <si>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</si>
  <si>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</si>
  <si>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</si>
  <si>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</si>
  <si>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</si>
  <si>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</si>
  <si>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</si>
  <si>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</si>
  <si>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</si>
  <si>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</si>
  <si>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</si>
  <si>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</si>
  <si>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</si>
  <si>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</si>
  <si>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</si>
  <si>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</si>
  <si>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</si>
  <si>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</si>
  <si>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</si>
  <si>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</si>
  <si>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</si>
  <si>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</si>
  <si>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</si>
  <si>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</si>
  <si>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</si>
  <si>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</si>
  <si>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</si>
  <si>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</si>
  <si>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</si>
  <si>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</si>
  <si>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</si>
  <si>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</si>
  <si>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</si>
  <si>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</si>
  <si>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</si>
  <si>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</si>
  <si>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</si>
  <si>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</si>
  <si>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</si>
  <si>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</si>
  <si>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</si>
  <si>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</si>
  <si>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</si>
  <si>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</si>
  <si>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</si>
  <si>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</si>
  <si>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</si>
  <si>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</si>
  <si>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</si>
  <si>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</si>
  <si>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</si>
  <si>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</si>
  <si>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</si>
  <si>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</si>
  <si>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</si>
  <si>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</si>
  <si>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</si>
  <si>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</si>
  <si>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</si>
  <si>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</si>
  <si>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</si>
  <si>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</si>
  <si>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</si>
  <si>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</si>
  <si>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</si>
  <si>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</si>
  <si>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</si>
  <si>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</si>
  <si>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</si>
  <si>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</si>
  <si>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</si>
  <si>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</si>
  <si>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</si>
  <si>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</si>
  <si>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</si>
  <si>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</si>
  <si>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</si>
  <si>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</si>
  <si>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</si>
  <si>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</si>
  <si>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</si>
  <si>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</si>
  <si>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</si>
  <si>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</si>
  <si>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</si>
  <si>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</si>
  <si>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</si>
  <si>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</si>
  <si>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</si>
  <si>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</si>
  <si>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</si>
  <si>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</si>
  <si>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</si>
  <si>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</si>
  <si>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</si>
  <si>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</si>
  <si>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</si>
  <si>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</si>
  <si>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</si>
  <si>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</si>
  <si>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</si>
  <si>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</si>
  <si>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</si>
  <si>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</si>
  <si>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</si>
  <si>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</si>
  <si>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</si>
  <si>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</si>
  <si>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</si>
  <si>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</si>
  <si>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</si>
  <si>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</si>
  <si>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</si>
  <si>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</si>
  <si>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</si>
  <si>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</si>
  <si>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</si>
  <si>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</si>
  <si>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</si>
  <si>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</si>
  <si>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</si>
  <si>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</si>
  <si>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</si>
  <si>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</si>
  <si>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</si>
  <si>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</si>
  <si>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</si>
  <si>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</si>
  <si>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</si>
  <si>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</si>
  <si>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</si>
  <si>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</si>
  <si>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</si>
  <si>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</si>
  <si>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</si>
  <si>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</si>
  <si>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</si>
  <si>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</si>
  <si>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</si>
  <si>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</si>
  <si>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</si>
  <si>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</si>
  <si>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</si>
  <si>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</si>
  <si>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</si>
  <si>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</si>
  <si>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</si>
  <si>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</si>
  <si>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</si>
  <si>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</si>
  <si>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</si>
  <si>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</si>
  <si>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</si>
  <si>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</si>
  <si>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</si>
  <si>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</si>
  <si>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</si>
  <si>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</si>
  <si>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</si>
  <si>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</si>
  <si>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</si>
  <si>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</si>
  <si>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</si>
  <si>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</si>
  <si>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</si>
  <si>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</si>
  <si>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</si>
  <si>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</si>
  <si>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</si>
  <si>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</si>
  <si>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</si>
  <si>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</si>
  <si>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</si>
  <si>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</si>
  <si>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</si>
  <si>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</si>
  <si>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</si>
  <si>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</si>
  <si>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</si>
  <si>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</si>
  <si>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</si>
  <si>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</si>
  <si>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</si>
  <si>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</si>
  <si>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</si>
  <si>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</si>
  <si>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</si>
  <si>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</si>
  <si>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</si>
  <si>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</si>
  <si>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</si>
  <si>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</si>
  <si>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</si>
  <si>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</si>
  <si>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</si>
  <si>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</si>
  <si>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</si>
  <si>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</si>
  <si>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</si>
  <si>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</si>
  <si>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</si>
  <si>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</si>
  <si>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</si>
  <si>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</si>
  <si>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</si>
  <si>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</si>
  <si>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</si>
  <si>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</si>
  <si>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</si>
  <si>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</si>
  <si>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</si>
  <si>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</si>
  <si>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</si>
  <si>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</si>
  <si>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</si>
  <si>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</si>
  <si>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</si>
  <si>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</si>
  <si>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</si>
  <si>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</si>
  <si>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</si>
  <si>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</si>
  <si>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</si>
  <si>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</si>
  <si>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</si>
  <si>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</si>
  <si>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</si>
  <si>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</si>
  <si>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</si>
  <si>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</si>
  <si>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</si>
  <si>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</si>
  <si>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</si>
  <si>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</si>
  <si>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</si>
  <si>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</si>
  <si>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</si>
  <si>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</si>
  <si>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</si>
  <si>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</si>
  <si>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</si>
  <si>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</si>
  <si>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</si>
  <si>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</si>
  <si>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</si>
  <si>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</si>
  <si>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</si>
  <si>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</si>
  <si>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</si>
  <si>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</si>
  <si>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</si>
  <si>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</si>
  <si>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</si>
  <si>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</si>
  <si>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</si>
  <si>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</si>
  <si>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</si>
  <si>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</si>
  <si>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</si>
  <si>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</si>
  <si>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</si>
  <si>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</si>
  <si>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</si>
  <si>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</si>
  <si>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</si>
  <si>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</si>
  <si>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</si>
  <si>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</si>
  <si>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</si>
  <si>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</si>
  <si>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</si>
  <si>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</si>
  <si>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</si>
  <si>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</si>
  <si>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</si>
  <si>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</si>
  <si>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</si>
  <si>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</si>
  <si>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</si>
  <si>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</si>
  <si>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</si>
  <si>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</si>
  <si>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</si>
  <si>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</si>
  <si>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</si>
  <si>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</si>
  <si>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</si>
  <si>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</si>
  <si>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</si>
  <si>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</si>
  <si>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</si>
  <si>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</si>
  <si>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</si>
  <si>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</si>
  <si>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</si>
  <si>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</si>
  <si>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</si>
  <si>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</si>
  <si>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</si>
  <si>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</si>
  <si>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</si>
  <si>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</si>
  <si>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</si>
  <si>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</si>
  <si>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</si>
  <si>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</si>
  <si>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</si>
  <si>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</si>
  <si>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</si>
  <si>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</si>
  <si>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</si>
  <si>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</si>
  <si>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</si>
  <si>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</si>
  <si>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</si>
  <si>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</si>
  <si>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</si>
  <si>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</si>
  <si>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</si>
  <si>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</si>
  <si>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</si>
  <si>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</si>
  <si>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</si>
  <si>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</si>
  <si>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</si>
  <si>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</si>
  <si>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</si>
  <si>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</si>
  <si>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</si>
  <si>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</si>
  <si>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</si>
  <si>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</si>
  <si>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</si>
  <si>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</si>
  <si>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</si>
  <si>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</si>
  <si>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</si>
  <si>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</si>
  <si>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</si>
  <si>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</si>
  <si>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</si>
  <si>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</si>
  <si>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</si>
  <si>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</si>
  <si>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</si>
  <si>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</si>
  <si>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</si>
  <si>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</si>
  <si>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</si>
  <si>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</si>
  <si>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</si>
  <si>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</si>
  <si>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</si>
  <si>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</si>
  <si>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</si>
  <si>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</si>
  <si>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</si>
  <si>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</si>
  <si>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</si>
  <si>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</si>
  <si>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</si>
  <si>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</si>
  <si>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</si>
  <si>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</si>
  <si>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</si>
  <si>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</si>
  <si>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</si>
  <si>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</si>
  <si>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</si>
  <si>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</si>
  <si>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</si>
  <si>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</si>
  <si>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</si>
  <si>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</si>
  <si>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</si>
  <si>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</si>
  <si>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</si>
  <si>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</si>
  <si>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</si>
  <si>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</si>
  <si>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</si>
  <si>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</si>
  <si>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</si>
  <si>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</si>
  <si>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</si>
  <si>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</si>
  <si>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</si>
  <si>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</si>
  <si>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</si>
  <si>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</si>
  <si>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</si>
  <si>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</si>
  <si>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</si>
  <si>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</si>
  <si>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</si>
  <si>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</si>
  <si>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</si>
  <si>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</si>
  <si>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</si>
  <si>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</si>
  <si>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</si>
  <si>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</si>
  <si>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</si>
  <si>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</si>
  <si>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</si>
  <si>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</si>
  <si>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</si>
  <si>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</si>
  <si>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</si>
  <si>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</si>
  <si>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</si>
  <si>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</si>
  <si>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</si>
  <si>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</si>
  <si>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</si>
  <si>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</si>
  <si>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</si>
  <si>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</si>
  <si>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</si>
  <si>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</si>
  <si>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</si>
  <si>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</si>
  <si>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</si>
  <si>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</si>
  <si>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</si>
  <si>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</si>
  <si>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</si>
  <si>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</si>
  <si>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</si>
  <si>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</si>
  <si>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</si>
  <si>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</si>
  <si>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</si>
  <si>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</si>
  <si>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</si>
  <si>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</si>
  <si>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</si>
  <si>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</si>
  <si>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</si>
  <si>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</si>
  <si>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</si>
  <si>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</si>
  <si>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</si>
  <si>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</si>
  <si>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</si>
  <si>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</si>
  <si>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</si>
  <si>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</si>
  <si>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</si>
  <si>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</si>
  <si>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</si>
  <si>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</si>
  <si>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</si>
  <si>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</si>
  <si>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</si>
  <si>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</si>
  <si>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</si>
  <si>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</si>
  <si>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</si>
  <si>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</si>
  <si>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</si>
  <si>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</si>
  <si>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</si>
  <si>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</si>
  <si>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</si>
  <si>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</si>
  <si>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</si>
  <si>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</si>
  <si>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</si>
  <si>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</si>
  <si>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</si>
  <si>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</si>
  <si>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</si>
  <si>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</si>
  <si>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</si>
  <si>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</si>
  <si>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</si>
  <si>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</si>
  <si>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</si>
  <si>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</si>
  <si>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</si>
  <si>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</si>
  <si>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</si>
  <si>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</si>
  <si>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</si>
  <si>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</si>
  <si>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</si>
  <si>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</si>
  <si>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</si>
  <si>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</si>
  <si>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</si>
  <si>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</si>
  <si>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</si>
  <si>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</si>
  <si>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</si>
  <si>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</si>
  <si>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</si>
  <si>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</si>
  <si>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</si>
  <si>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</si>
  <si>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</si>
  <si>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</si>
  <si>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</si>
  <si>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</si>
  <si>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</si>
  <si>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</si>
  <si>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</si>
  <si>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</si>
  <si>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</si>
  <si>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</si>
  <si>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</si>
  <si>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</si>
  <si>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</si>
  <si>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</si>
  <si>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</si>
  <si>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</si>
  <si>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</si>
  <si>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</si>
  <si>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</si>
  <si>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</si>
  <si>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</si>
  <si>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</si>
  <si>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</si>
  <si>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</si>
  <si>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</si>
  <si>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</si>
  <si>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</si>
  <si>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</si>
  <si>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</si>
  <si>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</si>
  <si>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</si>
  <si>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</si>
  <si>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</si>
  <si>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</si>
  <si>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</si>
  <si>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</si>
  <si>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</si>
  <si>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</si>
  <si>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</si>
  <si>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</si>
  <si>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</si>
  <si>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</si>
  <si>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</si>
  <si>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</si>
  <si>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</si>
  <si>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</si>
  <si>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</si>
  <si>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</si>
  <si>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</si>
  <si>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</si>
  <si>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</si>
  <si>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</si>
  <si>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</si>
  <si>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</si>
  <si>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</si>
  <si>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</si>
  <si>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</si>
  <si>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</si>
  <si>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</si>
  <si>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</si>
  <si>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</si>
  <si>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</si>
  <si>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</si>
  <si>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</si>
  <si>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</si>
  <si>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</si>
  <si>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</si>
  <si>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</si>
  <si>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</si>
  <si>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</si>
  <si>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</si>
  <si>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</si>
  <si>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</si>
  <si>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</si>
  <si>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</si>
  <si>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</si>
  <si>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</si>
  <si>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</si>
  <si>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</si>
  <si>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</si>
  <si>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</si>
  <si>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</si>
  <si>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</si>
  <si>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</si>
  <si>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</si>
  <si>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</si>
  <si>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</si>
  <si>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</si>
  <si>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</si>
  <si>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</si>
  <si>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</si>
  <si>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</si>
  <si>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</si>
  <si>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</si>
  <si>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</si>
  <si>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</si>
  <si>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</si>
  <si>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</si>
  <si>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</si>
  <si>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</si>
  <si>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</si>
  <si>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</si>
  <si>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</si>
  <si>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</si>
  <si>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</si>
  <si>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</si>
  <si>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</si>
  <si>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</si>
  <si>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</si>
  <si>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</si>
  <si>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</si>
  <si>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</si>
  <si>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</si>
  <si>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</si>
  <si>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</si>
  <si>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</si>
  <si>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</si>
  <si>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</si>
  <si>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</si>
  <si>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</si>
  <si>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</si>
  <si>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</si>
  <si>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</si>
  <si>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</si>
  <si>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</si>
  <si>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</si>
  <si>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</si>
  <si>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</si>
  <si>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</si>
  <si>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</si>
  <si>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</si>
  <si>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</si>
  <si>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</si>
  <si>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</si>
  <si>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</si>
  <si>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</si>
  <si>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</si>
  <si>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</si>
  <si>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</si>
  <si>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</si>
  <si>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</si>
  <si>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</si>
  <si>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</si>
  <si>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</si>
  <si>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</si>
  <si>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</si>
  <si>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</si>
  <si>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</si>
  <si>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</si>
  <si>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</si>
  <si>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</si>
  <si>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</si>
  <si>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</si>
  <si>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</si>
  <si>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</si>
  <si>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</si>
  <si>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</si>
  <si>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</si>
  <si>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</si>
  <si>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</si>
  <si>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</si>
  <si>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</si>
  <si>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</si>
  <si>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</si>
  <si>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</si>
  <si>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</si>
  <si>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</si>
  <si>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</si>
  <si>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</si>
  <si>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</si>
  <si>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</si>
  <si>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</si>
  <si>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</si>
  <si>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</si>
  <si>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</si>
  <si>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</si>
  <si>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</si>
  <si>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</si>
  <si>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</si>
  <si>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</si>
  <si>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</si>
  <si>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</si>
  <si>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</si>
  <si>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</si>
  <si>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</si>
  <si>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</si>
  <si>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</si>
  <si>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</si>
  <si>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</si>
  <si>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</si>
  <si>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</si>
  <si>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</si>
  <si>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</si>
  <si>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</si>
  <si>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</si>
  <si>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</si>
  <si>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</si>
  <si>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</si>
  <si>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</si>
  <si>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</si>
  <si>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</si>
  <si>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</si>
  <si>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</si>
  <si>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</si>
  <si>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</si>
  <si>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</si>
  <si>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</si>
  <si>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</si>
  <si>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</si>
  <si>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</si>
  <si>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</si>
  <si>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</si>
  <si>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</si>
  <si>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</si>
  <si>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</si>
  <si>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</si>
  <si>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</si>
  <si>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</si>
  <si>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</si>
  <si>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</si>
  <si>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</si>
  <si>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</si>
  <si>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</si>
  <si>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</si>
  <si>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</si>
  <si>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</si>
  <si>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</si>
  <si>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</si>
  <si>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</si>
  <si>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</si>
  <si>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</si>
  <si>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</si>
  <si>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</si>
  <si>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</si>
  <si>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</si>
  <si>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</si>
  <si>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</si>
  <si>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</si>
  <si>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</si>
  <si>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</si>
  <si>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</si>
  <si>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</si>
  <si>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</si>
  <si>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</si>
  <si>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</si>
  <si>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</si>
  <si>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</si>
  <si>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</si>
  <si>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</si>
  <si>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</si>
  <si>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</si>
  <si>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</si>
  <si>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</si>
  <si>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</si>
  <si>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</si>
  <si>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</si>
  <si>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</si>
  <si>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</si>
  <si>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</si>
  <si>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</si>
  <si>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</si>
  <si>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</si>
  <si>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</si>
  <si>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</si>
  <si>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</si>
  <si>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</si>
  <si>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</si>
  <si>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</si>
  <si>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</si>
  <si>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</si>
  <si>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</si>
  <si>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</si>
  <si>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</si>
  <si>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</si>
  <si>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</si>
  <si>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</si>
  <si>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</si>
  <si>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</si>
  <si>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</si>
  <si>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</si>
  <si>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</si>
  <si>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</si>
  <si>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</si>
  <si>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</si>
  <si>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</si>
  <si>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</si>
  <si>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</si>
  <si>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</si>
  <si>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</si>
  <si>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</si>
  <si>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</si>
  <si>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</si>
  <si>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</si>
  <si>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</si>
  <si>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</si>
  <si>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</si>
  <si>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</si>
  <si>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</si>
  <si>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</si>
  <si>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</si>
  <si>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</si>
  <si>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</si>
  <si>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</si>
  <si>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</si>
  <si>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</si>
  <si>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</si>
  <si>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</si>
  <si>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</si>
  <si>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</si>
  <si>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</si>
  <si>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</si>
  <si>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</si>
  <si>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</si>
  <si>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</si>
  <si>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</si>
  <si>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</si>
  <si>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</si>
  <si>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</si>
  <si>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</si>
  <si>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</si>
  <si>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</si>
  <si>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</si>
  <si>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</si>
  <si>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</si>
  <si>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</si>
  <si>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</si>
  <si>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</si>
  <si>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</si>
  <si>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</si>
  <si>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</si>
  <si>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</si>
  <si>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</si>
  <si>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</si>
  <si>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</si>
  <si>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</si>
  <si>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</si>
  <si>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</si>
  <si>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</si>
  <si>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</si>
  <si>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</si>
  <si>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</si>
  <si>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</si>
  <si>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</si>
  <si>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</si>
  <si>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</si>
  <si>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</si>
  <si>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</si>
  <si>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</si>
  <si>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</si>
  <si>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</si>
  <si>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</si>
  <si>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</si>
  <si>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</si>
  <si>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</si>
  <si>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</si>
  <si>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</si>
  <si>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</si>
  <si>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</si>
  <si>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</si>
  <si>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</si>
  <si>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</si>
  <si>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</si>
  <si>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</si>
  <si>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</si>
  <si>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</si>
  <si>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</si>
  <si>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</si>
  <si>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</si>
  <si>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</si>
  <si>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</si>
  <si>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</si>
  <si>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</si>
  <si>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</si>
  <si>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</si>
  <si>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</si>
  <si>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</si>
  <si>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</si>
  <si>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</si>
  <si>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</si>
  <si>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</si>
  <si>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</si>
  <si>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</si>
  <si>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</si>
  <si>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</si>
  <si>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</si>
  <si>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</si>
  <si>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</si>
  <si>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</si>
  <si>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</si>
  <si>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</si>
  <si>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</si>
  <si>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</si>
  <si>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</si>
  <si>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</si>
  <si>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</si>
  <si>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</si>
  <si>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</si>
  <si>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</si>
  <si>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</si>
  <si>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</si>
  <si>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</si>
  <si>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</si>
  <si>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</si>
  <si>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</si>
  <si>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</si>
  <si>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</si>
  <si>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</si>
  <si>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</si>
  <si>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</si>
  <si>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</si>
  <si>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</si>
  <si>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</si>
  <si>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</si>
  <si>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</si>
  <si>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</si>
  <si>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</si>
  <si>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</si>
  <si>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</si>
  <si>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</si>
  <si>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</si>
  <si>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</si>
  <si>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</si>
  <si>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</si>
  <si>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</si>
  <si>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</si>
  <si>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</si>
  <si>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</si>
  <si>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</si>
  <si>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</si>
  <si>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</si>
  <si>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</si>
  <si>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</si>
  <si>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</si>
  <si>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</si>
  <si>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</si>
  <si>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</si>
  <si>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</si>
  <si>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</si>
  <si>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</si>
  <si>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</si>
  <si>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</si>
  <si>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</si>
  <si>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</si>
  <si>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</si>
  <si>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</si>
  <si>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</si>
  <si>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</si>
  <si>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</si>
  <si>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</si>
  <si>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</si>
  <si>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</si>
  <si>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</si>
  <si>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</si>
  <si>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</si>
  <si>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</si>
  <si>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</si>
  <si>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</si>
  <si>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</si>
  <si>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</si>
  <si>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</si>
  <si>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</si>
  <si>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</si>
  <si>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</si>
  <si>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</si>
  <si>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</si>
  <si>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</si>
  <si>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</si>
  <si>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</si>
  <si>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</si>
  <si>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</si>
  <si>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</si>
  <si>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</si>
  <si>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</si>
  <si>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</si>
  <si>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</si>
  <si>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</si>
  <si>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</si>
  <si>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</si>
  <si>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</si>
  <si>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</si>
  <si>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</si>
  <si>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</si>
  <si>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</si>
  <si>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</si>
  <si>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</si>
  <si>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</si>
  <si>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</si>
  <si>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</si>
  <si>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</si>
  <si>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</si>
  <si>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</si>
  <si>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</si>
  <si>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</si>
  <si>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</si>
  <si>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</si>
  <si>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</si>
  <si>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</si>
  <si>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</si>
  <si>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</si>
  <si>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</si>
  <si>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</si>
  <si>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</si>
  <si>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</si>
  <si>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</si>
  <si>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</si>
  <si>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</si>
  <si>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</si>
  <si>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</si>
  <si>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</si>
  <si>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</si>
  <si>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</si>
  <si>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</si>
  <si>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</si>
  <si>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</si>
  <si>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</si>
  <si>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</si>
  <si>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</si>
  <si>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</si>
  <si>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</si>
  <si>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</si>
  <si>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</si>
  <si>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</si>
  <si>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</si>
  <si>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</si>
  <si>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</si>
  <si>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</si>
  <si>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</si>
  <si>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</si>
  <si>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</si>
  <si>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</si>
  <si>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</si>
  <si>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</si>
  <si>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</si>
  <si>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</si>
  <si>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</si>
  <si>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</si>
  <si>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</si>
  <si>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</si>
  <si>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</si>
  <si>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</si>
  <si>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</si>
  <si>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</si>
  <si>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</si>
  <si>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</si>
  <si>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</si>
  <si>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</si>
  <si>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</si>
  <si>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</si>
  <si>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</si>
  <si>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</si>
  <si>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</si>
  <si>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</si>
  <si>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</si>
  <si>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</si>
  <si>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</si>
  <si>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</si>
  <si>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</si>
  <si>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</si>
  <si>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</si>
  <si>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</si>
  <si>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</si>
  <si>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</si>
  <si>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</si>
  <si>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</si>
  <si>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</si>
  <si>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</si>
  <si>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</si>
  <si>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</si>
  <si>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</si>
  <si>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</si>
  <si>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</si>
  <si>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</si>
  <si>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</si>
  <si>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</si>
  <si>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</si>
  <si>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</si>
  <si>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</si>
  <si>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</si>
  <si>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</si>
  <si>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</si>
  <si>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</si>
  <si>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</si>
  <si>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</si>
  <si>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</si>
  <si>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</si>
  <si>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</si>
  <si>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</si>
  <si>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</si>
  <si>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</si>
  <si>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</si>
  <si>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</si>
  <si>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</si>
  <si>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</si>
  <si>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</si>
  <si>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</si>
  <si>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</si>
  <si>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</si>
  <si>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</si>
  <si>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</si>
  <si>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</si>
  <si>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</si>
  <si>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</si>
  <si>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</si>
  <si>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</si>
  <si>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</si>
  <si>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</si>
  <si>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</si>
  <si>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</si>
  <si>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</si>
  <si>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</si>
  <si>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</si>
  <si>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</si>
  <si>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</si>
  <si>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</si>
  <si>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</si>
  <si>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</si>
  <si>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</si>
  <si>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</si>
  <si>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</si>
  <si>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</si>
  <si>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</si>
  <si>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</si>
  <si>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</si>
  <si>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</si>
  <si>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</si>
  <si>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</si>
  <si>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</si>
  <si>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</si>
  <si>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</si>
  <si>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</si>
  <si>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</si>
  <si>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</si>
  <si>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</si>
  <si>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</si>
  <si>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</si>
  <si>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</si>
  <si>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</si>
  <si>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</si>
  <si>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</si>
  <si>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</si>
  <si>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</si>
  <si>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</si>
  <si>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</si>
  <si>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</si>
  <si>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</si>
  <si>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</si>
  <si>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</si>
  <si>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</si>
  <si>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</si>
  <si>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</si>
  <si>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</si>
  <si>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</si>
  <si>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</si>
  <si>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</si>
  <si>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</si>
  <si>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</si>
  <si>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</si>
  <si>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</si>
  <si>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</si>
  <si>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</si>
  <si>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</si>
  <si>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</si>
  <si>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</si>
  <si>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</si>
  <si>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</si>
  <si>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</si>
  <si>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</si>
  <si>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</si>
  <si>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</si>
  <si>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</si>
  <si>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</si>
  <si>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</si>
  <si>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</si>
  <si>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</si>
  <si>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</si>
  <si>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</si>
  <si>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</si>
  <si>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</si>
  <si>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</si>
  <si>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</si>
  <si>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</si>
  <si>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</si>
  <si>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</si>
  <si>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</si>
  <si>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</si>
  <si>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</si>
  <si>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</si>
  <si>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</si>
  <si>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</si>
  <si>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</si>
  <si>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</si>
  <si>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</si>
  <si>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</si>
  <si>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</si>
  <si>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</si>
  <si>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</si>
  <si>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</si>
  <si>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</si>
  <si>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</si>
  <si>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</si>
  <si>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</si>
  <si>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</si>
  <si>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</si>
  <si>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</si>
  <si>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</si>
  <si>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</si>
  <si>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</si>
  <si>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</si>
  <si>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</si>
  <si>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</si>
  <si>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</si>
  <si>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</si>
  <si>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</si>
  <si>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</si>
  <si>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</si>
  <si>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</si>
  <si>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</si>
  <si>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</si>
  <si>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</si>
  <si>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</si>
  <si>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</si>
  <si>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</si>
  <si>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</si>
  <si>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</si>
  <si>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</si>
  <si>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</si>
  <si>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</si>
  <si>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</si>
  <si>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</si>
  <si>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</si>
  <si>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</si>
  <si>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</si>
  <si>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</si>
  <si>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</si>
  <si>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</si>
  <si>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</si>
  <si>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</si>
  <si>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</si>
  <si>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</si>
  <si>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</si>
  <si>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</si>
  <si>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</si>
  <si>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</si>
  <si>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</si>
  <si>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</si>
  <si>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</si>
  <si>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</si>
  <si>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</si>
  <si>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</si>
  <si>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</si>
  <si>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</si>
  <si>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</si>
  <si>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</si>
  <si>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</si>
  <si>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</si>
  <si>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</si>
  <si>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</si>
  <si>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</si>
  <si>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</si>
  <si>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</si>
  <si>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</si>
  <si>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</si>
  <si>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</si>
  <si>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</si>
  <si>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</si>
  <si>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</si>
  <si>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</si>
  <si>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</si>
  <si>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</si>
  <si>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</si>
  <si>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</si>
  <si>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</si>
  <si>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</si>
  <si>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</si>
  <si>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</si>
  <si>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</si>
  <si>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</si>
  <si>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</si>
  <si>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</si>
  <si>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</si>
  <si>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</si>
  <si>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</si>
  <si>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</si>
  <si>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</si>
  <si>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</si>
  <si>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</si>
  <si>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</si>
  <si>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</si>
  <si>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</si>
  <si>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</si>
  <si>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</si>
  <si>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</si>
  <si>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</si>
  <si>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</si>
  <si>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</si>
  <si>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</si>
  <si>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</si>
  <si>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</si>
  <si>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</si>
  <si>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</si>
  <si>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</si>
  <si>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</si>
  <si>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</si>
  <si>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</si>
  <si>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</si>
  <si>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</si>
  <si>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</si>
  <si>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</si>
  <si>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</si>
  <si>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</si>
  <si>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</si>
  <si>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</si>
  <si>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</si>
  <si>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</si>
  <si>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</si>
  <si>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</si>
  <si>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</si>
  <si>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</si>
  <si>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</si>
  <si>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</si>
  <si>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</si>
  <si>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</si>
  <si>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</si>
  <si>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</si>
  <si>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</si>
  <si>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</si>
  <si>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</si>
  <si>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</si>
  <si>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</si>
  <si>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</si>
  <si>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</si>
  <si>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</si>
  <si>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</si>
  <si>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</si>
  <si>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</si>
  <si>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</si>
  <si>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</si>
  <si>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</si>
  <si>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</si>
  <si>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</si>
  <si>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</si>
  <si>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</si>
  <si>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</si>
  <si>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</si>
  <si>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</si>
  <si>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</si>
  <si>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</si>
  <si>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</si>
  <si>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</si>
  <si>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</si>
  <si>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</si>
  <si>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</si>
  <si>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</si>
  <si>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</si>
  <si>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</si>
  <si>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</si>
  <si>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</si>
  <si>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</si>
  <si>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</si>
  <si>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</si>
  <si>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</si>
  <si>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</si>
  <si>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</si>
  <si>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</si>
  <si>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</si>
  <si>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</si>
  <si>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</si>
  <si>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</si>
  <si>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</si>
  <si>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</si>
  <si>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</si>
  <si>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</si>
  <si>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</si>
  <si>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</si>
  <si>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</si>
  <si>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</si>
  <si>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</si>
  <si>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</si>
  <si>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</si>
  <si>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</si>
  <si>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</si>
  <si>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</si>
  <si>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</si>
  <si>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</si>
  <si>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</si>
  <si>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</si>
  <si>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</si>
  <si>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</si>
  <si>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</si>
  <si>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</si>
  <si>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</si>
  <si>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</si>
  <si>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</si>
  <si>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</si>
  <si>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</si>
  <si>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</si>
  <si>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</si>
  <si>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</si>
  <si>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</si>
  <si>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</si>
  <si>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</si>
  <si>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</si>
  <si>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</si>
  <si>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</si>
  <si>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</si>
  <si>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</si>
  <si>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</si>
  <si>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</si>
  <si>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</si>
  <si>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</si>
  <si>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</si>
  <si>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</si>
  <si>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</si>
  <si>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</si>
  <si>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</si>
  <si>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</si>
  <si>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</si>
  <si>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</si>
  <si>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</si>
  <si>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</si>
  <si>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</si>
  <si>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</si>
  <si>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</si>
  <si>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</si>
  <si>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</si>
  <si>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</si>
  <si>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</si>
  <si>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</si>
  <si>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</si>
  <si>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</si>
  <si>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</si>
  <si>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</si>
  <si>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</si>
  <si>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</si>
  <si>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</si>
  <si>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</si>
  <si>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</si>
  <si>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</si>
  <si>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</si>
  <si>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</si>
  <si>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</si>
  <si>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</si>
  <si>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</si>
  <si>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</si>
  <si>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</si>
  <si>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</si>
  <si>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</si>
  <si>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</si>
  <si>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</si>
  <si>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</si>
  <si>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</si>
  <si>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</si>
  <si>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</si>
  <si>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</si>
  <si>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</si>
  <si>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</si>
  <si>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</si>
  <si>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</si>
  <si>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</si>
  <si>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</si>
  <si>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</si>
  <si>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</si>
  <si>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</si>
  <si>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</si>
  <si>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</si>
  <si>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</si>
  <si>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</si>
  <si>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</si>
  <si>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</si>
  <si>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</si>
  <si>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</si>
  <si>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</si>
  <si>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</si>
  <si>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</si>
  <si>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</si>
  <si>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</si>
  <si>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</si>
  <si>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</si>
  <si>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</si>
  <si>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</si>
  <si>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</si>
  <si>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</si>
  <si>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</si>
  <si>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</si>
  <si>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</si>
  <si>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</si>
  <si>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</si>
  <si>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</si>
  <si>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</si>
  <si>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</si>
  <si>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</si>
  <si>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</si>
  <si>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</si>
  <si>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</si>
  <si>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</si>
  <si>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</si>
  <si>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</si>
  <si>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</si>
  <si>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</si>
  <si>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</si>
  <si>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</si>
  <si>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</si>
  <si>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</si>
  <si>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</si>
  <si>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</si>
  <si>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</si>
  <si>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</si>
  <si>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</si>
  <si>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</si>
  <si>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</si>
  <si>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</si>
  <si>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</si>
  <si>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</si>
  <si>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</si>
  <si>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</si>
  <si>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</si>
  <si>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</si>
  <si>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</si>
  <si>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</si>
  <si>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</si>
  <si>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</si>
  <si>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</si>
  <si>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</si>
  <si>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</si>
  <si>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</si>
  <si>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</si>
  <si>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</si>
  <si>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</si>
  <si>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</si>
  <si>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</si>
  <si>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</si>
  <si>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</si>
  <si>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</si>
  <si>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</si>
  <si>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</si>
  <si>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</si>
  <si>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</si>
  <si>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</si>
  <si>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</si>
  <si>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</si>
  <si>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</si>
  <si>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</si>
  <si>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</si>
  <si>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</si>
  <si>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</si>
  <si>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</si>
  <si>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</si>
  <si>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</si>
  <si>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</si>
  <si>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</si>
  <si>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</si>
  <si>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</si>
  <si>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</si>
  <si>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</si>
  <si>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</si>
  <si>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</si>
  <si>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</si>
  <si>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</si>
  <si>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</si>
  <si>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</si>
  <si>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</si>
  <si>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</si>
  <si>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</si>
  <si>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</si>
  <si>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</si>
  <si>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</si>
  <si>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</si>
  <si>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</si>
  <si>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</si>
  <si>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</si>
  <si>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</si>
  <si>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</si>
  <si>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</si>
  <si>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</si>
  <si>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</si>
  <si>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</si>
  <si>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</si>
  <si>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</si>
  <si>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</si>
  <si>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</si>
  <si>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</si>
  <si>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</si>
  <si>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</si>
  <si>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</si>
  <si>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</si>
  <si>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</si>
  <si>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</si>
  <si>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</si>
  <si>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</si>
  <si>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</si>
  <si>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</si>
  <si>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</si>
  <si>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</si>
  <si>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</si>
  <si>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</si>
  <si>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</si>
  <si>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</si>
  <si>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</si>
  <si>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</si>
  <si>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</si>
  <si>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</si>
  <si>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</si>
  <si>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</si>
  <si>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</si>
  <si>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</si>
  <si>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</si>
  <si>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</si>
  <si>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</si>
  <si>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</si>
  <si>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</si>
  <si>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</si>
  <si>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</si>
  <si>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</si>
  <si>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</si>
  <si>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</si>
  <si>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</si>
  <si>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</si>
  <si>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</si>
  <si>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</si>
  <si>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</si>
  <si>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</si>
  <si>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</si>
  <si>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</si>
  <si>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</si>
  <si>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</si>
  <si>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</si>
  <si>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</si>
  <si>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</si>
  <si>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</si>
  <si>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</si>
  <si>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</si>
  <si>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</si>
  <si>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</si>
  <si>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</si>
  <si>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</si>
  <si>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</si>
  <si>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</si>
  <si>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</si>
  <si>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</si>
  <si>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</si>
  <si>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</si>
  <si>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</si>
  <si>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</si>
  <si>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</si>
  <si>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</si>
  <si>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</si>
  <si>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</si>
  <si>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</si>
  <si>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</si>
  <si>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</si>
  <si>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</si>
  <si>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</si>
  <si>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</si>
  <si>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</si>
  <si>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</si>
  <si>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</si>
  <si>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</si>
  <si>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</si>
  <si>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</si>
  <si>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</si>
  <si>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</si>
  <si>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</si>
  <si>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</si>
  <si>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</si>
  <si>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</si>
  <si>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</si>
  <si>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</si>
  <si>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</si>
  <si>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</si>
  <si>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</si>
  <si>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</si>
  <si>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</si>
  <si>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</si>
  <si>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</si>
  <si>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</si>
  <si>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</si>
  <si>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</si>
  <si>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</si>
  <si>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</si>
  <si>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</si>
  <si>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</si>
  <si>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</si>
  <si>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</si>
  <si>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</si>
  <si>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</si>
  <si>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</si>
  <si>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</si>
  <si>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</si>
  <si>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</si>
  <si>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</si>
  <si>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</si>
  <si>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</si>
  <si>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</si>
  <si>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</si>
  <si>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</si>
  <si>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</si>
  <si>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</si>
  <si>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</si>
  <si>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</si>
  <si>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</si>
  <si>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</si>
  <si>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</si>
  <si>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</si>
  <si>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</si>
  <si>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</si>
  <si>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</si>
  <si>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</si>
  <si>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</si>
  <si>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</si>
  <si>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</si>
  <si>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</si>
  <si>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</si>
  <si>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</si>
  <si>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</si>
  <si>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</si>
  <si>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</si>
  <si>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</si>
  <si>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</si>
  <si>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</si>
  <si>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</si>
  <si>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</si>
  <si>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</si>
  <si>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</si>
  <si>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</si>
  <si>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</si>
  <si>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</si>
  <si>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</si>
  <si>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</si>
  <si>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</si>
  <si>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</si>
  <si>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</si>
  <si>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</si>
  <si>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</si>
  <si>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</si>
  <si>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</si>
  <si>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</si>
  <si>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</si>
  <si>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</si>
  <si>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</si>
  <si>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</si>
  <si>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</si>
  <si>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</si>
  <si>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</si>
  <si>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</si>
  <si>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</si>
  <si>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</si>
  <si>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</si>
  <si>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</si>
  <si>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</si>
  <si>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</si>
  <si>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</si>
  <si>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</si>
  <si>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</si>
  <si>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</si>
  <si>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</si>
  <si>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</si>
  <si>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</si>
  <si>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</si>
  <si>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</si>
  <si>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</si>
  <si>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</si>
  <si>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</si>
  <si>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</si>
  <si>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</si>
  <si>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</si>
  <si>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</si>
  <si>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</si>
  <si>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</si>
  <si>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</si>
  <si>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</si>
  <si>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</si>
  <si>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</si>
  <si>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</si>
  <si>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</si>
  <si>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</si>
  <si>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</si>
  <si>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</si>
  <si>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</si>
  <si>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</si>
  <si>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</si>
  <si>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</si>
  <si>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</si>
  <si>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</si>
  <si>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</si>
  <si>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</si>
  <si>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</si>
  <si>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</si>
  <si>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</si>
  <si>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</si>
  <si>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</si>
  <si>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</si>
  <si>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</si>
  <si>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</si>
  <si>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</si>
  <si>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</si>
  <si>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</si>
  <si>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</si>
  <si>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</si>
  <si>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</si>
  <si>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</si>
  <si>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</si>
  <si>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</si>
  <si>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</si>
  <si>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</si>
  <si>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</si>
  <si>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</si>
  <si>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</si>
  <si>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</si>
  <si>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</si>
  <si>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</si>
  <si>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</si>
  <si>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</si>
  <si>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</si>
  <si>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</si>
  <si>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</si>
  <si>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</si>
  <si>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</si>
  <si>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</si>
  <si>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</si>
  <si>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</si>
  <si>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</si>
  <si>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</si>
  <si>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</si>
  <si>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</si>
  <si>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</si>
  <si>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</si>
  <si>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</si>
  <si>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</si>
  <si>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</si>
  <si>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</si>
  <si>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</si>
  <si>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</si>
  <si>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</si>
  <si>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</si>
  <si>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</si>
  <si>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</si>
  <si>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</si>
  <si>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</si>
  <si>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</si>
  <si>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</si>
  <si>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</si>
  <si>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</si>
  <si>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</si>
  <si>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</si>
  <si>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</si>
  <si>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</si>
  <si>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</si>
  <si>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</si>
  <si>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</si>
  <si>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</si>
  <si>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</si>
  <si>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</si>
  <si>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</si>
  <si>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</si>
  <si>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</si>
  <si>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</si>
  <si>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</si>
  <si>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</si>
  <si>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</si>
  <si>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</si>
  <si>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</si>
  <si>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</si>
  <si>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</si>
  <si>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</si>
  <si>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</si>
  <si>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</si>
  <si>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</si>
  <si>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</si>
  <si>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</si>
  <si>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</si>
  <si>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</si>
  <si>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</si>
  <si>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</si>
  <si>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</si>
  <si>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</si>
  <si>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</si>
  <si>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</si>
  <si>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</si>
  <si>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</si>
  <si>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</si>
  <si>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</si>
  <si>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</si>
  <si>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</si>
  <si>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</si>
  <si>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</si>
  <si>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</si>
  <si>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</si>
  <si>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</si>
  <si>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</si>
  <si>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</si>
  <si>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</si>
  <si>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</si>
  <si>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</si>
  <si>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</si>
  <si>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</si>
  <si>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</si>
  <si>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</si>
  <si>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</si>
  <si>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</si>
  <si>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</si>
  <si>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</si>
  <si>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</si>
  <si>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</si>
  <si>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</si>
  <si>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</si>
  <si>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</si>
  <si>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</si>
  <si>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</si>
  <si>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</si>
  <si>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</si>
  <si>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</si>
  <si>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</si>
  <si>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</si>
  <si>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</si>
  <si>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</si>
  <si>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</si>
  <si>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</si>
  <si>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</si>
  <si>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</si>
  <si>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</si>
  <si>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</si>
  <si>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</si>
  <si>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</si>
  <si>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</si>
  <si>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</si>
  <si>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</si>
  <si>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</si>
  <si>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</si>
  <si>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</si>
  <si>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</si>
  <si>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</si>
  <si>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</si>
  <si>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</si>
  <si>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</si>
  <si>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</si>
  <si>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</si>
  <si>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</si>
  <si>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</si>
  <si>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</si>
  <si>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</si>
  <si>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</si>
  <si>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</si>
  <si>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</si>
  <si>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</si>
  <si>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</si>
  <si>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</si>
  <si>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</si>
  <si>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</si>
  <si>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</si>
  <si>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</si>
  <si>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</si>
  <si>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</si>
  <si>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</si>
  <si>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</si>
  <si>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</si>
  <si>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</si>
  <si>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</si>
  <si>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</si>
  <si>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</si>
  <si>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</si>
  <si>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</si>
  <si>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</si>
  <si>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</si>
  <si>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</si>
  <si>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</si>
  <si>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</si>
  <si>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</si>
  <si>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</si>
  <si>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</si>
  <si>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</si>
  <si>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</si>
  <si>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</si>
  <si>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</si>
  <si>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</si>
  <si>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</si>
  <si>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</si>
  <si>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</si>
  <si>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</si>
  <si>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</si>
  <si>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</si>
  <si>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</si>
  <si>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</si>
  <si>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</si>
  <si>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</si>
  <si>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</si>
  <si>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</si>
  <si>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</si>
  <si>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</si>
  <si>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</si>
  <si>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</si>
  <si>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</si>
  <si>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</si>
  <si>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</si>
  <si>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</si>
  <si>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</si>
  <si>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</si>
  <si>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</si>
  <si>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</si>
  <si>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</si>
  <si>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</si>
  <si>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</si>
  <si>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</si>
  <si>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</si>
  <si>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</si>
  <si>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</si>
  <si>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</si>
  <si>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</si>
  <si>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</si>
  <si>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</si>
  <si>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</si>
  <si>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</si>
  <si>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</si>
  <si>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</si>
  <si>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</si>
  <si>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</si>
  <si>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</si>
  <si>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</si>
  <si>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</si>
  <si>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</si>
  <si>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</si>
  <si>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</si>
  <si>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</si>
  <si>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</si>
  <si>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</si>
  <si>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</si>
  <si>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</si>
  <si>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</si>
  <si>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</si>
  <si>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</si>
  <si>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</si>
  <si>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</si>
  <si>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</si>
  <si>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</si>
  <si>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</si>
  <si>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</si>
  <si>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</si>
  <si>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</si>
  <si>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</si>
  <si>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</si>
  <si>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</si>
  <si>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</si>
  <si>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</si>
  <si>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</si>
  <si>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</si>
  <si>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</si>
  <si>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</si>
  <si>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</si>
  <si>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</si>
  <si>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</si>
  <si>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</si>
  <si>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</si>
  <si>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</si>
  <si>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</si>
  <si>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</si>
  <si>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</si>
  <si>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</si>
  <si>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</si>
  <si>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</si>
  <si>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</si>
  <si>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</si>
  <si>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</si>
  <si>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</si>
  <si>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</si>
  <si>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</si>
  <si>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</si>
  <si>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</si>
  <si>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</si>
  <si>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</si>
  <si>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</si>
  <si>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</si>
  <si>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</si>
  <si>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</si>
  <si>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</si>
  <si>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</si>
  <si>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</si>
  <si>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</si>
  <si>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</si>
  <si>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</si>
  <si>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</si>
  <si>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</si>
  <si>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</si>
  <si>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</si>
  <si>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</si>
  <si>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</si>
  <si>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</si>
  <si>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</si>
  <si>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</si>
  <si>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</si>
  <si>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</si>
  <si>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</si>
  <si>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</si>
  <si>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</si>
  <si>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</si>
  <si>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</si>
  <si>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</si>
  <si>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</si>
  <si>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</si>
  <si>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</si>
  <si>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</si>
  <si>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</si>
  <si>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</si>
  <si>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</si>
  <si>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</si>
  <si>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</si>
  <si>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</si>
  <si>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</si>
  <si>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</si>
  <si>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</si>
  <si>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</si>
  <si>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</si>
  <si>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</si>
  <si>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</si>
  <si>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</si>
  <si>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</si>
  <si>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</si>
  <si>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</si>
  <si>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</si>
  <si>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</si>
  <si>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</si>
  <si>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</si>
  <si>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</si>
  <si>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</si>
  <si>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</si>
  <si>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</si>
  <si>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</si>
  <si>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</si>
  <si>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</si>
  <si>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</si>
  <si>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</si>
  <si>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</si>
  <si>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</si>
  <si>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</si>
  <si>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</si>
  <si>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</si>
  <si>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</si>
  <si>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</si>
  <si>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</si>
  <si>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</si>
  <si>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</si>
  <si>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</si>
  <si>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</si>
  <si>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</si>
  <si>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</si>
  <si>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</si>
  <si>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</si>
  <si>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</si>
  <si>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</si>
  <si>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</si>
  <si>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</si>
  <si>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</si>
  <si>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</si>
  <si>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</si>
  <si>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</si>
  <si>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</si>
  <si>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</si>
  <si>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</si>
  <si>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</si>
  <si>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</si>
  <si>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</si>
  <si>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</si>
  <si>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</si>
  <si>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</si>
  <si>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</si>
  <si>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</si>
  <si>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</si>
  <si>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</si>
  <si>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</si>
  <si>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</si>
  <si>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</si>
  <si>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</si>
  <si>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</si>
  <si>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</si>
  <si>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</si>
  <si>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</si>
  <si>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</si>
  <si>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</si>
  <si>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</si>
  <si>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</si>
  <si>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</si>
  <si>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</si>
  <si>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</si>
  <si>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</si>
  <si>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</si>
  <si>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</si>
  <si>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</si>
  <si>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</si>
  <si>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</si>
  <si>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</si>
  <si>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</si>
  <si>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</si>
  <si>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</si>
  <si>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</si>
  <si>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</si>
  <si>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</si>
  <si>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</si>
  <si>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</si>
  <si>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</si>
  <si>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</si>
  <si>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</si>
  <si>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</si>
  <si>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</si>
  <si>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</si>
  <si>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</si>
  <si>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</si>
  <si>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</si>
  <si>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</si>
  <si>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</si>
  <si>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</si>
  <si>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</si>
  <si>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</si>
  <si>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</si>
  <si>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</si>
  <si>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</si>
  <si>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</si>
  <si>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</si>
  <si>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</si>
  <si>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</si>
  <si>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</si>
  <si>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</si>
  <si>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</si>
  <si>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</si>
  <si>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</si>
  <si>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</si>
  <si>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</si>
  <si>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</si>
  <si>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</si>
  <si>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</si>
  <si>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</si>
  <si>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</si>
  <si>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</si>
  <si>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</si>
  <si>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</si>
  <si>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</si>
  <si>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</si>
  <si>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</si>
  <si>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</si>
  <si>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</si>
  <si>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</si>
  <si>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</si>
  <si>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</si>
  <si>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</si>
  <si>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</si>
  <si>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</si>
  <si>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</si>
  <si>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</si>
  <si>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</si>
  <si>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</si>
  <si>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</si>
  <si>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</si>
  <si>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</si>
  <si>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</si>
  <si>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</si>
  <si>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</si>
  <si>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</si>
  <si>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</si>
  <si>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</si>
  <si>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</si>
  <si>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</si>
  <si>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</si>
  <si>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</si>
  <si>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</si>
  <si>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</si>
  <si>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</si>
  <si>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</si>
  <si>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</si>
  <si>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</si>
  <si>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</si>
  <si>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</si>
  <si>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</si>
  <si>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</si>
  <si>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</si>
  <si>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</si>
  <si>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</si>
  <si>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</si>
  <si>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</si>
  <si>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</si>
  <si>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</si>
  <si>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</si>
  <si>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</si>
  <si>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</si>
  <si>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</si>
  <si>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</si>
  <si>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</si>
  <si>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</si>
  <si>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</si>
  <si>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</si>
  <si>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</si>
  <si>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</si>
  <si>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</si>
  <si>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</si>
  <si>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</si>
  <si>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</si>
  <si>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</si>
  <si>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</si>
  <si>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</si>
  <si>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</si>
  <si>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</si>
  <si>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</si>
  <si>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</si>
  <si>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</si>
  <si>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</si>
  <si>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</si>
  <si>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</si>
  <si>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</si>
  <si>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</si>
  <si>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</si>
  <si>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</si>
  <si>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</si>
  <si>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</si>
  <si>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</si>
  <si>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</si>
  <si>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</si>
  <si>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</si>
  <si>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</si>
  <si>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</si>
  <si>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</si>
  <si>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</si>
  <si>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</si>
  <si>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</si>
  <si>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</si>
  <si>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</si>
  <si>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</si>
  <si>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</si>
  <si>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</si>
  <si>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</si>
  <si>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</si>
  <si>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</si>
  <si>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</si>
  <si>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</si>
  <si>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</si>
  <si>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</si>
  <si>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</si>
  <si>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</si>
  <si>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</si>
  <si>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</si>
  <si>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</si>
  <si>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</si>
  <si>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</si>
  <si>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</si>
  <si>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</si>
  <si>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</si>
  <si>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</si>
  <si>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</si>
  <si>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</si>
  <si>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</si>
  <si>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</si>
  <si>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</si>
  <si>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</si>
  <si>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</si>
  <si>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</si>
  <si>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</si>
  <si>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</si>
  <si>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</si>
  <si>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</si>
  <si>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</si>
  <si>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</si>
  <si>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</si>
  <si>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</si>
  <si>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</si>
  <si>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</si>
  <si>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</si>
  <si>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</si>
  <si>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</si>
  <si>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</si>
  <si>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</si>
  <si>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</si>
  <si>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</si>
  <si>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</si>
  <si>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</si>
  <si>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</si>
  <si>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</si>
  <si>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</si>
  <si>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</si>
  <si>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</si>
  <si>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</si>
  <si>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</si>
  <si>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</si>
  <si>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</si>
  <si>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</si>
  <si>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</si>
  <si>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</si>
  <si>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</si>
  <si>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</si>
  <si>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</si>
  <si>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</si>
  <si>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</si>
  <si>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</si>
  <si>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</si>
  <si>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</si>
  <si>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</si>
  <si>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</si>
  <si>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</si>
  <si>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</si>
  <si>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</si>
  <si>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</si>
  <si>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</si>
  <si>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</si>
  <si>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</si>
  <si>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</si>
  <si>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</si>
  <si>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</si>
  <si>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</si>
  <si>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</si>
  <si>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</si>
  <si>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</si>
  <si>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</si>
  <si>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</si>
  <si>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</si>
  <si>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</si>
  <si>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</si>
  <si>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</si>
  <si>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</si>
  <si>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</si>
  <si>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</si>
  <si>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</si>
  <si>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</si>
  <si>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</si>
  <si>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</si>
  <si>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</si>
  <si>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</si>
  <si>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</si>
  <si>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</si>
  <si>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</si>
  <si>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</si>
  <si>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</si>
  <si>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</si>
  <si>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</si>
  <si>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</si>
  <si>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</si>
  <si>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</si>
  <si>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</si>
  <si>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</si>
  <si>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</si>
  <si>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</si>
  <si>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</si>
  <si>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</si>
  <si>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</si>
  <si>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</si>
  <si>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</si>
  <si>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</si>
  <si>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</si>
  <si>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</si>
  <si>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</si>
  <si>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</si>
  <si>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</si>
  <si>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</si>
  <si>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</si>
  <si>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</si>
  <si>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</si>
  <si>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</si>
  <si>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</si>
  <si>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</si>
  <si>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</si>
  <si>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</si>
  <si>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</si>
  <si>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</si>
  <si>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</si>
  <si>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</si>
  <si>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</si>
  <si>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</si>
  <si>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</si>
  <si>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</si>
  <si>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</si>
  <si>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</si>
  <si>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</si>
  <si>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</si>
  <si>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</si>
  <si>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</si>
  <si>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</si>
  <si>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</si>
  <si>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</si>
  <si>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</si>
  <si>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</si>
  <si>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</si>
  <si>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</si>
  <si>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</si>
  <si>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</si>
  <si>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</si>
  <si>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</si>
  <si>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</si>
  <si>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</si>
  <si>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</si>
  <si>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</si>
  <si>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</si>
  <si>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</si>
  <si>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</si>
  <si>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</si>
  <si>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</si>
  <si>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</si>
  <si>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</si>
  <si>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</si>
  <si>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</si>
  <si>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</si>
  <si>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</si>
  <si>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</si>
  <si>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</si>
  <si>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</si>
  <si>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</si>
  <si>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</si>
  <si>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</si>
  <si>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</si>
  <si>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</si>
  <si>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</si>
  <si>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</si>
  <si>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</si>
  <si>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</si>
  <si>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</si>
  <si>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</si>
  <si>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</si>
  <si>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</si>
  <si>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</si>
  <si>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</si>
  <si>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</si>
  <si>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</si>
  <si>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</si>
  <si>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</si>
  <si>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</si>
  <si>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</si>
  <si>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</si>
  <si>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</si>
  <si>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</si>
  <si>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</si>
  <si>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</si>
  <si>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</si>
  <si>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</si>
  <si>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</si>
  <si>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</si>
  <si>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</si>
  <si>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</si>
  <si>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</si>
  <si>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</si>
  <si>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</si>
  <si>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</si>
  <si>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</si>
  <si>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</si>
  <si>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</si>
  <si>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</si>
  <si>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</si>
  <si>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</si>
  <si>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</si>
  <si>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</si>
  <si>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</si>
  <si>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</si>
  <si>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</si>
  <si>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</si>
  <si>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</si>
  <si>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</si>
  <si>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</si>
  <si>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</si>
  <si>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</si>
  <si>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</si>
  <si>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</si>
  <si>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</si>
  <si>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</si>
  <si>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</si>
  <si>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</si>
  <si>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</si>
  <si>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</si>
  <si>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</si>
  <si>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</si>
  <si>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</si>
  <si>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</si>
  <si>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</si>
  <si>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</si>
  <si>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</si>
  <si>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</si>
  <si>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</si>
  <si>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</si>
  <si>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</si>
  <si>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</si>
  <si>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</si>
  <si>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</si>
  <si>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</si>
  <si>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</si>
  <si>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</si>
  <si>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</si>
  <si>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</si>
  <si>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</si>
  <si>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</si>
  <si>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</si>
  <si>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</si>
  <si>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</si>
  <si>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</si>
  <si>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</si>
  <si>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</si>
  <si>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</si>
  <si>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</si>
  <si>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</si>
  <si>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</si>
  <si>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</si>
  <si>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</si>
  <si>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</si>
  <si>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</si>
  <si>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</si>
  <si>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</si>
  <si>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</si>
  <si>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</si>
  <si>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</si>
  <si>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</si>
  <si>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</si>
  <si>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</si>
  <si>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</si>
  <si>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</si>
  <si>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</si>
  <si>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</si>
  <si>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</si>
  <si>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</si>
  <si>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</si>
  <si>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</si>
  <si>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</si>
  <si>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</si>
  <si>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</si>
  <si>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</si>
  <si>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</si>
  <si>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</si>
  <si>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</si>
  <si>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</si>
  <si>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</si>
  <si>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</si>
  <si>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</si>
  <si>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</si>
  <si>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</si>
  <si>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</si>
  <si>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</si>
  <si>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</si>
  <si>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</si>
  <si>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</si>
  <si>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</si>
  <si>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</si>
  <si>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</si>
  <si>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</si>
  <si>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</si>
  <si>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</si>
  <si>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</si>
  <si>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</si>
  <si>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</si>
  <si>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</si>
  <si>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</si>
  <si>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</si>
  <si>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</si>
  <si>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</si>
  <si>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</si>
  <si>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</si>
  <si>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</si>
  <si>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</si>
  <si>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</si>
  <si>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</si>
  <si>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</si>
  <si>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</si>
  <si>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</si>
  <si>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</si>
  <si>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</si>
  <si>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</si>
  <si>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</si>
  <si>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</si>
  <si>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</si>
  <si>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</si>
  <si>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</si>
  <si>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</si>
  <si>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</si>
  <si>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</si>
  <si>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</si>
  <si>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</si>
  <si>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</si>
  <si>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</si>
  <si>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</si>
  <si>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</si>
  <si>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</si>
  <si>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</si>
  <si>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</si>
  <si>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</si>
  <si>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</si>
  <si>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</si>
  <si>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</si>
  <si>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</si>
  <si>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</si>
  <si>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</si>
  <si>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</si>
  <si>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</si>
  <si>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</si>
  <si>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</si>
  <si>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</si>
  <si>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</si>
  <si>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</si>
  <si>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</si>
  <si>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</si>
  <si>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</si>
  <si>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</si>
  <si>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</si>
  <si>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</si>
  <si>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</si>
  <si>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</si>
  <si>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</si>
  <si>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</si>
  <si>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</si>
  <si>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</si>
  <si>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</si>
  <si>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</si>
  <si>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</si>
  <si>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</si>
  <si>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</si>
  <si>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</si>
  <si>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</si>
  <si>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</si>
  <si>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</si>
  <si>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</si>
  <si>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</si>
  <si>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</si>
  <si>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</si>
  <si>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</si>
  <si>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</si>
  <si>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</si>
  <si>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</si>
  <si>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</si>
  <si>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</si>
  <si>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</si>
  <si>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</si>
  <si>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</si>
  <si>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</si>
  <si>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</si>
  <si>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</si>
  <si>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</si>
  <si>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</si>
  <si>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</si>
  <si>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</si>
  <si>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</si>
  <si>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</si>
  <si>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</si>
  <si>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</si>
  <si>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</si>
  <si>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</si>
  <si>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</si>
  <si>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</si>
  <si>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</si>
  <si>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</si>
  <si>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</si>
  <si>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</si>
  <si>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</si>
  <si>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</si>
  <si>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</si>
  <si>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</si>
  <si>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</si>
  <si>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</si>
  <si>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</si>
  <si>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</si>
  <si>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</si>
  <si>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</si>
  <si>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</si>
  <si>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</si>
  <si>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</si>
  <si>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</si>
  <si>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</si>
  <si>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</si>
  <si>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</si>
  <si>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</si>
  <si>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</si>
  <si>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</si>
  <si>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</si>
  <si>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</si>
  <si>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</si>
  <si>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</si>
  <si>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</si>
  <si>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</si>
  <si>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</si>
  <si>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</si>
  <si>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</si>
  <si>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</si>
  <si>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</si>
  <si>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</si>
  <si>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</si>
  <si>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</si>
  <si>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</si>
  <si>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</si>
  <si>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</si>
  <si>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</si>
  <si>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</si>
  <si>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</si>
  <si>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</si>
  <si>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</si>
  <si>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</si>
  <si>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</si>
  <si>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</si>
  <si>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</si>
  <si>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</si>
  <si>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</si>
  <si>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</si>
  <si>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</si>
  <si>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</si>
  <si>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</si>
  <si>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</si>
  <si>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</si>
  <si>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</si>
  <si>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</si>
  <si>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</si>
  <si>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</si>
  <si>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</si>
  <si>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</si>
  <si>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</si>
  <si>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</si>
  <si>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</si>
  <si>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</si>
  <si>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</si>
  <si>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</si>
  <si>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</si>
  <si>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</si>
  <si>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</si>
  <si>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</si>
  <si>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</si>
  <si>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</si>
  <si>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</si>
  <si>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</si>
  <si>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</si>
  <si>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</si>
  <si>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</si>
  <si>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</si>
  <si>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</si>
  <si>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</si>
  <si>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</si>
  <si>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</si>
  <si>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</si>
  <si>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</si>
  <si>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</si>
  <si>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</si>
  <si>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</si>
  <si>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</si>
  <si>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</si>
  <si>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</si>
  <si>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</si>
  <si>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</si>
  <si>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</si>
  <si>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</si>
  <si>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</si>
  <si>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</si>
  <si>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</si>
  <si>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</si>
  <si>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</si>
  <si>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</si>
  <si>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</si>
  <si>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</si>
  <si>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</si>
  <si>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</si>
  <si>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</si>
  <si>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</si>
  <si>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</si>
  <si>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</si>
  <si>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</si>
  <si>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</si>
  <si>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</si>
  <si>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</si>
  <si>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</si>
  <si>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</si>
  <si>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</si>
  <si>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</si>
  <si>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</si>
  <si>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</si>
  <si>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</si>
  <si>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</si>
  <si>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</si>
  <si>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</si>
  <si>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</si>
  <si>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</si>
  <si>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</si>
  <si>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</si>
  <si>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</si>
  <si>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</si>
  <si>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</si>
  <si>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</si>
  <si>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</si>
  <si>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</si>
  <si>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</si>
  <si>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</si>
  <si>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</si>
  <si>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</si>
  <si>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</si>
  <si>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</si>
  <si>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</si>
  <si>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</si>
  <si>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</si>
  <si>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</si>
  <si>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</si>
  <si>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</si>
  <si>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</si>
  <si>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</si>
  <si>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</si>
  <si>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</si>
  <si>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</si>
  <si>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</si>
  <si>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</si>
  <si>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</si>
  <si>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</si>
  <si>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</si>
  <si>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</si>
  <si>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</si>
  <si>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</si>
  <si>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</si>
  <si>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</si>
  <si>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</si>
  <si>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</si>
  <si>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</si>
  <si>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</si>
  <si>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</si>
  <si>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</si>
  <si>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</si>
  <si>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</si>
  <si>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</si>
  <si>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</si>
  <si>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</si>
  <si>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</si>
  <si>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</si>
  <si>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</si>
  <si>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</si>
  <si>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</si>
  <si>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</si>
  <si>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</si>
  <si>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</si>
  <si>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</si>
  <si>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</si>
  <si>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</si>
  <si>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</si>
  <si>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</si>
  <si>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</si>
  <si>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</si>
  <si>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</si>
  <si>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</si>
  <si>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</si>
  <si>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</si>
  <si>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</si>
  <si>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</si>
  <si>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</si>
  <si>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</si>
  <si>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</si>
  <si>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</si>
  <si>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</si>
  <si>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</si>
  <si>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</si>
  <si>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</si>
  <si>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</si>
  <si>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</si>
  <si>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</si>
  <si>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</si>
  <si>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</si>
  <si>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</si>
  <si>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</si>
  <si>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</si>
  <si>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</si>
  <si>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</si>
  <si>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</si>
  <si>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</si>
  <si>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</si>
  <si>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</si>
  <si>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</si>
  <si>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</si>
  <si>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</si>
  <si>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</si>
  <si>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</si>
  <si>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</si>
  <si>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</si>
  <si>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</si>
  <si>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</si>
  <si>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</si>
  <si>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</si>
  <si>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</si>
  <si>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</si>
  <si>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</si>
  <si>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</si>
  <si>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</si>
  <si>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</si>
  <si>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</si>
  <si>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</si>
  <si>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</si>
  <si>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</si>
  <si>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</si>
  <si>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</si>
  <si>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</si>
  <si>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</si>
  <si>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</si>
  <si>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</si>
  <si>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</si>
  <si>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</si>
  <si>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</si>
  <si>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</si>
  <si>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</si>
  <si>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</si>
  <si>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</si>
  <si>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</si>
  <si>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</si>
  <si>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</si>
  <si>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</si>
  <si>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</si>
  <si>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</si>
  <si>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</si>
  <si>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</si>
  <si>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</si>
  <si>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</si>
  <si>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</si>
  <si>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</si>
  <si>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</si>
  <si>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</si>
  <si>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</si>
  <si>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</si>
  <si>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</si>
  <si>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</si>
  <si>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</si>
  <si>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</si>
  <si>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</si>
  <si>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</si>
  <si>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</si>
  <si>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</si>
  <si>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</si>
  <si>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</si>
  <si>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</si>
  <si>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</si>
  <si>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</si>
  <si>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</si>
  <si>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</si>
  <si>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</si>
  <si>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</si>
  <si>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</si>
  <si>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</si>
  <si>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</si>
  <si>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</si>
  <si>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</si>
  <si>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</si>
  <si>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</si>
  <si>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</si>
  <si>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</si>
  <si>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</si>
  <si>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</si>
  <si>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</si>
  <si>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</si>
  <si>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</si>
  <si>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</si>
  <si>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</si>
  <si>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</si>
  <si>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</si>
  <si>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</si>
  <si>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</si>
  <si>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</si>
  <si>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</si>
  <si>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</si>
  <si>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</si>
  <si>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</si>
  <si>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</si>
  <si>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</si>
  <si>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</si>
  <si>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</si>
  <si>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</si>
  <si>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</si>
  <si>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</si>
  <si>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</si>
  <si>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</si>
  <si>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</si>
  <si>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</si>
  <si>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</si>
  <si>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</si>
  <si>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</si>
  <si>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</si>
  <si>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</si>
  <si>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</si>
  <si>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</si>
  <si>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</si>
  <si>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</si>
  <si>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</si>
  <si>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</si>
  <si>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</si>
  <si>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</si>
  <si>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</si>
  <si>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</si>
  <si>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</si>
  <si>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</si>
  <si>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</si>
  <si>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</si>
  <si>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</si>
  <si>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</si>
  <si>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</si>
  <si>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</si>
  <si>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</si>
  <si>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</si>
  <si>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</si>
  <si>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</si>
  <si>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</si>
  <si>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</si>
  <si>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</si>
  <si>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</si>
  <si>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</si>
  <si>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</si>
  <si>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</si>
  <si>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</si>
  <si>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</si>
  <si>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</si>
  <si>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</si>
  <si>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</si>
  <si>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</si>
  <si>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</si>
  <si>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</si>
  <si>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</si>
  <si>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</si>
  <si>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</si>
  <si>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</si>
  <si>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</si>
  <si>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</si>
  <si>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</si>
  <si>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</si>
  <si>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</si>
  <si>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</si>
  <si>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</si>
  <si>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</si>
  <si>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</si>
  <si>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</si>
  <si>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</si>
  <si>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</si>
  <si>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</si>
  <si>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</si>
  <si>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</si>
  <si>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</si>
  <si>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</si>
  <si>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</si>
  <si>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</si>
  <si>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</si>
  <si>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</si>
  <si>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</si>
  <si>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</si>
  <si>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</si>
  <si>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</si>
  <si>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</si>
  <si>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</si>
  <si>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</si>
  <si>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</si>
  <si>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</si>
  <si>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</si>
  <si>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</si>
  <si>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</si>
  <si>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</si>
  <si>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</si>
  <si>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</si>
  <si>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</si>
  <si>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</si>
  <si>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</si>
  <si>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</si>
  <si>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</si>
  <si>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</si>
  <si>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</si>
  <si>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</si>
  <si>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</si>
  <si>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</si>
  <si>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</si>
  <si>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</si>
  <si>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</si>
  <si>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</si>
  <si>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</si>
  <si>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</si>
  <si>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</si>
  <si>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</si>
  <si>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</si>
  <si>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</si>
  <si>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</si>
  <si>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</si>
  <si>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</si>
  <si>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</si>
  <si>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</si>
  <si>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</si>
  <si>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</si>
  <si>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</si>
  <si>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</si>
  <si>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</si>
  <si>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</si>
  <si>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</si>
  <si>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</si>
  <si>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</si>
  <si>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</si>
  <si>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</si>
  <si>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</si>
  <si>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</si>
  <si>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</si>
  <si>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</si>
  <si>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</si>
  <si>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</si>
  <si>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</si>
  <si>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</si>
  <si>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</si>
  <si>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</si>
  <si>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</si>
  <si>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</si>
  <si>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</si>
  <si>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</si>
  <si>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</si>
  <si>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</si>
  <si>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</si>
  <si>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</si>
  <si>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</si>
  <si>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</si>
  <si>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</si>
  <si>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</si>
  <si>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</si>
  <si>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</si>
  <si>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</si>
  <si>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</si>
  <si>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</si>
  <si>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</si>
  <si>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</si>
  <si>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</si>
  <si>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</si>
  <si>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</si>
  <si>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</si>
  <si>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</si>
  <si>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</si>
  <si>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</si>
  <si>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</si>
  <si>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</si>
  <si>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</si>
  <si>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</si>
  <si>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</si>
  <si>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</si>
  <si>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</si>
  <si>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</si>
  <si>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</si>
  <si>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</si>
  <si>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</si>
  <si>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</si>
  <si>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</si>
  <si>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</si>
  <si>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</si>
  <si>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</si>
  <si>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</si>
  <si>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</si>
  <si>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</si>
  <si>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</si>
  <si>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</si>
  <si>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</si>
  <si>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</si>
  <si>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</si>
  <si>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</si>
  <si>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</si>
  <si>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</si>
  <si>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</si>
  <si>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</si>
  <si>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</si>
  <si>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</si>
  <si>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</si>
  <si>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</si>
  <si>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</si>
  <si>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</si>
  <si>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</si>
  <si>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</si>
  <si>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</si>
  <si>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</si>
  <si>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</si>
  <si>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</si>
  <si>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</si>
  <si>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</si>
  <si>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</si>
  <si>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</si>
  <si>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</si>
  <si>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</si>
  <si>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</si>
  <si>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</si>
  <si>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</si>
  <si>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</si>
  <si>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</si>
  <si>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</si>
  <si>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</si>
  <si>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</si>
  <si>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</si>
  <si>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</si>
  <si>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</si>
  <si>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</si>
  <si>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</si>
  <si>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</si>
  <si>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</si>
  <si>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</si>
  <si>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</si>
  <si>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</si>
  <si>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</si>
  <si>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</si>
  <si>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</si>
  <si>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</si>
  <si>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</si>
  <si>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</si>
  <si>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</si>
  <si>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</si>
  <si>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</si>
  <si>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</si>
  <si>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</si>
  <si>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</si>
  <si>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</si>
  <si>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</si>
  <si>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</si>
  <si>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</si>
  <si>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</si>
  <si>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</si>
  <si>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</si>
  <si>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</si>
  <si>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</si>
  <si>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</si>
  <si>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</si>
  <si>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</si>
  <si>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</si>
  <si>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</si>
  <si>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</si>
  <si>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</si>
  <si>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</si>
  <si>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</si>
  <si>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</si>
  <si>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</si>
  <si>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</si>
  <si>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</si>
  <si>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</si>
  <si>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</si>
  <si>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</si>
  <si>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</si>
  <si>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</si>
  <si>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</si>
  <si>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</si>
  <si>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</si>
  <si>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</si>
  <si>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</si>
  <si>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</si>
  <si>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</si>
  <si>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</si>
  <si>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</si>
  <si>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</si>
  <si>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</si>
  <si>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</si>
  <si>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</si>
  <si>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</si>
  <si>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</si>
  <si>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</si>
  <si>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</si>
  <si>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</si>
  <si>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</si>
  <si>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</si>
  <si>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</si>
  <si>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</si>
  <si>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</si>
  <si>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</si>
  <si>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</si>
  <si>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</si>
  <si>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</si>
  <si>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</si>
  <si>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</si>
  <si>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</si>
  <si>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</si>
  <si>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</si>
  <si>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</si>
  <si>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</si>
  <si>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</si>
  <si>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</si>
  <si>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</si>
  <si>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</si>
  <si>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</si>
  <si>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</si>
  <si>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</si>
  <si>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</si>
  <si>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</si>
  <si>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</si>
  <si>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</si>
  <si>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</si>
  <si>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</si>
  <si>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</si>
  <si>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</si>
  <si>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</si>
  <si>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</si>
  <si>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</si>
  <si>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</si>
  <si>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</si>
  <si>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</si>
  <si>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</si>
  <si>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</si>
  <si>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</si>
  <si>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</si>
  <si>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</si>
  <si>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</si>
  <si>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</si>
  <si>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</si>
  <si>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</si>
  <si>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</si>
  <si>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</si>
  <si>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</si>
  <si>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</si>
  <si>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</si>
  <si>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</si>
  <si>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</si>
  <si>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</si>
  <si>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</si>
  <si>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</si>
  <si>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</si>
  <si>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</si>
  <si>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</si>
  <si>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</si>
  <si>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</si>
  <si>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</si>
  <si>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</si>
  <si>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</si>
  <si>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</si>
  <si>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</si>
  <si>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</si>
  <si>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</si>
  <si>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</si>
  <si>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</si>
  <si>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</si>
  <si>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</si>
  <si>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</si>
  <si>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</si>
  <si>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</si>
  <si>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</si>
  <si>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</si>
  <si>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</si>
  <si>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</si>
  <si>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</si>
  <si>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</si>
  <si>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</si>
  <si>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</si>
  <si>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</si>
  <si>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</si>
  <si>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</si>
  <si>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</si>
  <si>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</si>
  <si>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</si>
  <si>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</si>
  <si>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</si>
  <si>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</si>
  <si>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</si>
  <si>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</si>
  <si>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</si>
  <si>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</si>
  <si>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</si>
  <si>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</si>
  <si>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</si>
  <si>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</si>
  <si>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</si>
  <si>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</si>
  <si>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</si>
  <si>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</si>
  <si>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</si>
  <si>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</si>
  <si>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</si>
  <si>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</si>
  <si>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</si>
  <si>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</si>
  <si>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</si>
  <si>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</si>
  <si>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</si>
  <si>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</si>
  <si>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</si>
  <si>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</si>
  <si>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</si>
  <si>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</si>
  <si>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</si>
  <si>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</si>
  <si>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</si>
  <si>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</si>
  <si>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</si>
  <si>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</si>
  <si>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</si>
  <si>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</si>
  <si>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</si>
  <si>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</si>
  <si>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</si>
  <si>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</si>
  <si>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</si>
  <si>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</si>
  <si>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</si>
  <si>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</si>
  <si>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</si>
  <si>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</si>
  <si>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</si>
  <si>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</si>
  <si>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</si>
  <si>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</si>
  <si>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</si>
  <si>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</si>
  <si>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</si>
  <si>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</si>
  <si>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</si>
  <si>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</si>
  <si>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</si>
  <si>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</si>
  <si>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</si>
  <si>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</si>
  <si>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</si>
  <si>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</si>
  <si>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</si>
  <si>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</si>
  <si>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</si>
  <si>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</si>
  <si>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</si>
  <si>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</si>
  <si>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</si>
  <si>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</si>
  <si>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</si>
  <si>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</si>
  <si>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</si>
  <si>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</si>
  <si>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</si>
  <si>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</si>
  <si>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</si>
  <si>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</si>
  <si>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</si>
  <si>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</si>
  <si>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</si>
  <si>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</si>
  <si>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</si>
  <si>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</si>
  <si>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</si>
  <si>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</si>
  <si>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</si>
  <si>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</si>
  <si>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</si>
  <si>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</si>
  <si>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</si>
  <si>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</si>
  <si>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</si>
  <si>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</si>
  <si>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</si>
  <si>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</si>
  <si>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</si>
  <si>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</si>
  <si>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</si>
  <si>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</si>
  <si>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</si>
  <si>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</si>
  <si>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</si>
  <si>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</si>
  <si>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</si>
  <si>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</si>
  <si>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</si>
  <si>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</si>
  <si>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</si>
  <si>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</si>
  <si>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</si>
  <si>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</si>
  <si>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</si>
  <si>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</si>
  <si>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</si>
  <si>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</si>
  <si>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</si>
  <si>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</si>
  <si>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</si>
  <si>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</si>
  <si>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</si>
  <si>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</si>
  <si>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</si>
  <si>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</si>
  <si>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</si>
  <si>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</si>
  <si>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</si>
  <si>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</si>
  <si>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</si>
  <si>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</si>
  <si>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</si>
  <si>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</si>
  <si>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</si>
  <si>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</si>
  <si>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</si>
  <si>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</si>
  <si>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</si>
  <si>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</si>
  <si>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</si>
  <si>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</si>
  <si>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</si>
  <si>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</si>
  <si>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</si>
  <si>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</si>
  <si>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</si>
  <si>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</si>
  <si>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</si>
  <si>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</si>
  <si>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</si>
  <si>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</si>
  <si>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</si>
  <si>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</si>
  <si>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</si>
  <si>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</si>
  <si>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</si>
  <si>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</si>
  <si>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</si>
  <si>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</si>
  <si>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</si>
  <si>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</si>
  <si>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</si>
  <si>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</si>
  <si>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</si>
  <si>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</si>
  <si>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</si>
  <si>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</si>
  <si>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</si>
  <si>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</si>
  <si>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</si>
  <si>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</si>
  <si>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</si>
  <si>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</si>
  <si>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</si>
  <si>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</si>
  <si>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</si>
  <si>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</si>
  <si>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</si>
  <si>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</si>
  <si>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</si>
  <si>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</si>
  <si>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</si>
  <si>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</si>
  <si>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</si>
  <si>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</si>
  <si>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</si>
  <si>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</si>
  <si>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</si>
  <si>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</si>
  <si>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</si>
  <si>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</si>
  <si>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</si>
  <si>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</si>
  <si>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</si>
  <si>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</si>
  <si>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</si>
  <si>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</si>
  <si>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</si>
  <si>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</si>
  <si>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</si>
  <si>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</si>
  <si>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</si>
  <si>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</si>
  <si>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</si>
  <si>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</si>
  <si>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</si>
  <si>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</si>
  <si>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</si>
  <si>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</si>
  <si>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</si>
  <si>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</si>
  <si>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</si>
  <si>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</si>
  <si>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</si>
  <si>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</si>
  <si>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</si>
  <si>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</si>
  <si>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</si>
  <si>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</si>
  <si>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</si>
  <si>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</si>
  <si>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</si>
  <si>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</si>
  <si>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</si>
  <si>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</si>
  <si>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</si>
  <si>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</si>
  <si>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</si>
  <si>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</si>
  <si>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</si>
  <si>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</si>
  <si>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</si>
  <si>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</si>
  <si>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</si>
  <si>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</si>
  <si>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</si>
  <si>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</si>
  <si>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</si>
  <si>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</si>
  <si>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</si>
  <si>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</si>
  <si>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</si>
  <si>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</si>
  <si>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</si>
  <si>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</si>
  <si>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</si>
  <si>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</si>
  <si>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</si>
  <si>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</si>
  <si>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</si>
  <si>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</si>
  <si>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</si>
  <si>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</si>
  <si>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</si>
  <si>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</si>
  <si>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</si>
  <si>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</si>
  <si>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</si>
  <si>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</si>
  <si>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</si>
  <si>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</si>
  <si>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</si>
  <si>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</si>
  <si>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</si>
  <si>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</si>
  <si>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</si>
  <si>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</si>
  <si>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</si>
  <si>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</si>
  <si>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</si>
  <si>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</si>
  <si>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</si>
  <si>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</si>
  <si>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</si>
  <si>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</si>
  <si>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</si>
  <si>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</si>
  <si>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</si>
  <si>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</si>
  <si>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</si>
  <si>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</si>
  <si>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</si>
  <si>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</si>
  <si>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</si>
  <si>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</si>
  <si>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</si>
  <si>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</si>
  <si>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</si>
  <si>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</si>
  <si>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</si>
  <si>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</si>
  <si>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</si>
  <si>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</si>
  <si>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</si>
  <si>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</si>
  <si>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</si>
  <si>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</si>
  <si>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</si>
  <si>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</si>
  <si>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</si>
  <si>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</si>
  <si>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</si>
  <si>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</si>
  <si>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</si>
  <si>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</si>
  <si>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</si>
  <si>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</si>
  <si>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</si>
  <si>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</si>
  <si>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</si>
  <si>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</si>
  <si>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</si>
  <si>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</si>
  <si>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</si>
  <si>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</si>
  <si>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</si>
  <si>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</si>
  <si>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</si>
  <si>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</si>
  <si>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</si>
  <si>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</si>
  <si>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</si>
  <si>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</si>
  <si>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</si>
  <si>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</si>
  <si>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</si>
  <si>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</si>
  <si>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</si>
  <si>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</si>
  <si>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</si>
  <si>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</si>
  <si>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</si>
  <si>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</si>
  <si>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</si>
  <si>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</si>
  <si>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</si>
  <si>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</si>
  <si>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</si>
  <si>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</si>
  <si>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</si>
  <si>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</si>
  <si>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</si>
  <si>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</si>
  <si>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</si>
  <si>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</si>
  <si>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</si>
  <si>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</si>
  <si>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</si>
  <si>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</si>
  <si>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</si>
  <si>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</si>
  <si>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</si>
  <si>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</si>
  <si>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</si>
  <si>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</si>
  <si>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</si>
  <si>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</si>
  <si>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</si>
  <si>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</si>
  <si>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</si>
  <si>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</si>
  <si>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</si>
  <si>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</si>
  <si>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</si>
  <si>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</si>
  <si>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</si>
  <si>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</si>
  <si>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</si>
  <si>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</si>
  <si>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</si>
  <si>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</si>
  <si>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</si>
  <si>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</si>
  <si>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</si>
  <si>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</si>
  <si>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</si>
  <si>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</si>
  <si>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</si>
  <si>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</si>
  <si>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</si>
  <si>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</si>
  <si>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</si>
  <si>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</si>
  <si>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</si>
  <si>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</si>
  <si>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</si>
  <si>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</si>
  <si>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</si>
  <si>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</si>
  <si>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</si>
  <si>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</si>
  <si>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</si>
  <si>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</si>
  <si>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</si>
  <si>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</si>
  <si>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</si>
  <si>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</si>
  <si>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</si>
  <si>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</si>
  <si>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</si>
  <si>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</si>
  <si>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</si>
  <si>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</si>
  <si>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</si>
  <si>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</si>
  <si>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</si>
  <si>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</si>
  <si>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</si>
  <si>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</si>
  <si>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</si>
  <si>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</si>
  <si>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</si>
  <si>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</si>
  <si>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</si>
  <si>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</si>
  <si>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</si>
  <si>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</si>
  <si>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</si>
  <si>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</si>
  <si>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</si>
  <si>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</si>
  <si>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</si>
  <si>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</si>
  <si>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</si>
  <si>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</si>
  <si>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</si>
  <si>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</si>
  <si>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</si>
  <si>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</si>
  <si>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</si>
  <si>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</si>
  <si>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</si>
  <si>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</si>
  <si>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</si>
  <si>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</si>
  <si>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</si>
  <si>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</si>
  <si>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</si>
  <si>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</si>
  <si>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</si>
  <si>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</si>
  <si>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</si>
  <si>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</si>
  <si>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</si>
  <si>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</si>
  <si>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</si>
  <si>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</si>
  <si>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</si>
  <si>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</si>
  <si>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</si>
  <si>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</si>
  <si>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</si>
  <si>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</si>
  <si>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</si>
  <si>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</si>
  <si>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</si>
  <si>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</si>
  <si>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</si>
  <si>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</si>
  <si>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</si>
  <si>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</si>
  <si>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</si>
  <si>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</si>
  <si>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</si>
  <si>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</si>
  <si>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</si>
  <si>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</si>
  <si>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</si>
  <si>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</si>
  <si>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</si>
  <si>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</si>
  <si>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</si>
  <si>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</si>
  <si>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</si>
  <si>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</si>
  <si>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</si>
  <si>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</si>
  <si>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</si>
  <si>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</si>
  <si>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</si>
  <si>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</si>
  <si>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</si>
  <si>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</si>
  <si>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</si>
  <si>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</si>
  <si>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</si>
  <si>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</si>
  <si>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</si>
  <si>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</si>
  <si>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</si>
  <si>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</si>
  <si>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</si>
  <si>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</si>
  <si>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</si>
  <si>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</si>
  <si>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</si>
  <si>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</si>
  <si>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</si>
  <si>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</si>
  <si>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</si>
  <si>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</si>
  <si>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</si>
  <si>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</si>
  <si>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</si>
  <si>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</si>
  <si>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</si>
  <si>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</si>
  <si>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</si>
  <si>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</si>
  <si>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</si>
  <si>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</si>
  <si>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</si>
  <si>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</si>
  <si>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</si>
  <si>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</si>
  <si>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</si>
  <si>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</si>
  <si>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</si>
  <si>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</si>
  <si>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</si>
  <si>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</si>
  <si>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</si>
  <si>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</si>
  <si>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</si>
  <si>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</si>
  <si>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</si>
  <si>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</si>
  <si>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</si>
  <si>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</si>
  <si>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</si>
  <si>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</si>
  <si>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</si>
  <si>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</si>
  <si>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</si>
  <si>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</si>
  <si>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</si>
  <si>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</si>
  <si>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</si>
  <si>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</si>
  <si>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</si>
  <si>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</si>
  <si>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</si>
  <si>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</si>
  <si>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</si>
  <si>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</si>
  <si>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</si>
  <si>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</si>
  <si>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</si>
  <si>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</si>
  <si>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</si>
  <si>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</si>
  <si>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</si>
  <si>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</si>
  <si>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</si>
  <si>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</si>
  <si>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</si>
  <si>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</si>
  <si>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</si>
  <si>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</si>
  <si>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</si>
  <si>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</si>
  <si>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</si>
  <si>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</si>
  <si>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</si>
  <si>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</si>
  <si>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</si>
  <si>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</si>
  <si>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</si>
  <si>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</si>
  <si>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</si>
  <si>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</si>
  <si>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</si>
  <si>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</si>
  <si>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</si>
  <si>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</si>
  <si>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</si>
  <si>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</si>
  <si>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</si>
  <si>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</si>
  <si>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</si>
  <si>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</si>
  <si>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</si>
  <si>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</si>
  <si>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</si>
  <si>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</si>
  <si>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</si>
  <si>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</si>
  <si>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</si>
  <si>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</si>
  <si>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</si>
  <si>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</si>
  <si>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</si>
  <si>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</si>
  <si>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</si>
  <si>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</si>
  <si>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</si>
  <si>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</si>
  <si>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</si>
  <si>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</si>
  <si>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</si>
  <si>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</si>
  <si>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</si>
  <si>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</si>
  <si>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</si>
  <si>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</si>
  <si>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</si>
  <si>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</si>
  <si>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</si>
  <si>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</si>
  <si>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</si>
  <si>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</si>
  <si>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</si>
  <si>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</si>
  <si>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</si>
  <si>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</si>
  <si>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</si>
  <si>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</si>
  <si>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</si>
  <si>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</si>
  <si>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</si>
  <si>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</si>
  <si>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</si>
  <si>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</si>
  <si>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</si>
  <si>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</si>
  <si>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</si>
  <si>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</si>
  <si>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</si>
  <si>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</si>
  <si>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</si>
  <si>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</si>
  <si>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</si>
  <si>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</si>
  <si>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</si>
  <si>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</si>
  <si>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</si>
  <si>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</si>
  <si>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</si>
  <si>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</si>
  <si>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</si>
  <si>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</si>
  <si>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</si>
  <si>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</si>
  <si>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</si>
  <si>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</si>
  <si>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</si>
  <si>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</si>
  <si>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</si>
  <si>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</si>
  <si>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</si>
  <si>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</si>
  <si>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</si>
  <si>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</si>
  <si>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</si>
  <si>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</si>
  <si>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</si>
  <si>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</si>
  <si>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</si>
  <si>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</si>
  <si>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</si>
  <si>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</si>
  <si>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</si>
  <si>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</si>
  <si>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</si>
  <si>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</si>
  <si>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</si>
  <si>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</si>
  <si>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</si>
  <si>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</si>
  <si>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</si>
  <si>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</si>
  <si>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</si>
  <si>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</si>
  <si>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</si>
  <si>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</si>
  <si>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</si>
  <si>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</si>
  <si>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</si>
  <si>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</si>
  <si>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</si>
  <si>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</si>
  <si>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</si>
  <si>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</si>
  <si>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</si>
  <si>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</si>
  <si>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</si>
  <si>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</si>
  <si>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</si>
  <si>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</si>
  <si>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</si>
  <si>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</si>
  <si>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</si>
  <si>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</si>
  <si>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</si>
  <si>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</si>
  <si>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</si>
  <si>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</si>
  <si>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</si>
  <si>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</si>
  <si>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</si>
  <si>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</si>
  <si>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</si>
  <si>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</si>
  <si>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</si>
  <si>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</si>
  <si>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</si>
  <si>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</si>
  <si>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</si>
  <si>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</si>
  <si>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</si>
  <si>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</si>
  <si>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</si>
  <si>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</si>
  <si>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</si>
  <si>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</si>
  <si>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</si>
  <si>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</si>
  <si>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</si>
  <si>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</si>
  <si>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</si>
  <si>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</si>
  <si>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</si>
  <si>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</si>
  <si>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</si>
  <si>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</si>
  <si>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</si>
  <si>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</si>
  <si>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</si>
  <si>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</si>
  <si>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</si>
  <si>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</si>
  <si>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</si>
  <si>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</si>
  <si>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</si>
  <si>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</si>
  <si>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</si>
  <si>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</si>
  <si>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</si>
  <si>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</si>
  <si>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</si>
  <si>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</si>
  <si>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</si>
  <si>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</si>
  <si>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</si>
  <si>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</si>
  <si>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</si>
  <si>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</si>
  <si>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</si>
  <si>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</si>
  <si>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</si>
  <si>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</si>
  <si>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</si>
  <si>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</si>
  <si>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</si>
  <si>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</si>
  <si>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</si>
  <si>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</si>
  <si>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</si>
  <si>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</si>
  <si>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</si>
  <si>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</si>
  <si>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</si>
  <si>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</si>
  <si>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</si>
  <si>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</si>
  <si>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</si>
  <si>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</si>
  <si>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</si>
  <si>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</si>
  <si>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</si>
  <si>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</si>
  <si>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</si>
  <si>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</si>
  <si>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</si>
  <si>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</si>
  <si>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</si>
  <si>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</si>
  <si>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</si>
  <si>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</si>
  <si>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</si>
  <si>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</si>
  <si>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</si>
  <si>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</si>
  <si>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</si>
  <si>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</si>
  <si>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</si>
  <si>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</si>
  <si>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</si>
  <si>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</si>
  <si>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</si>
  <si>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</si>
  <si>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</si>
  <si>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</si>
  <si>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</si>
  <si>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</si>
  <si>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</si>
  <si>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</si>
  <si>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</si>
  <si>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</si>
  <si>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</si>
  <si>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</si>
  <si>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</si>
  <si>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</si>
  <si>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</si>
  <si>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</si>
  <si>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</si>
  <si>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</si>
  <si>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</si>
  <si>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</si>
  <si>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</si>
  <si>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</si>
  <si>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</si>
  <si>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</si>
  <si>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</si>
  <si>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</si>
  <si>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</si>
  <si>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</si>
  <si>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</si>
  <si>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</si>
  <si>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</si>
  <si>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</si>
  <si>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</si>
  <si>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</si>
  <si>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</si>
  <si>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</si>
  <si>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</si>
  <si>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</si>
  <si>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</si>
  <si>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</si>
  <si>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</si>
  <si>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</si>
  <si>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</si>
  <si>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</si>
  <si>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</si>
  <si>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</si>
  <si>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</si>
  <si>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</si>
  <si>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</si>
  <si>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</si>
  <si>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</si>
  <si>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</si>
  <si>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</si>
  <si>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</si>
  <si>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</si>
  <si>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</si>
  <si>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</si>
  <si>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</si>
  <si>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</si>
  <si>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</si>
  <si>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</si>
  <si>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</si>
  <si>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</si>
  <si>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</si>
  <si>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</si>
  <si>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</si>
  <si>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</si>
  <si>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</si>
  <si>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</si>
  <si>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</si>
  <si>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</si>
  <si>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</si>
  <si>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</si>
  <si>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</si>
  <si>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</si>
  <si>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</si>
  <si>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</si>
  <si>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</si>
  <si>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</si>
  <si>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</si>
  <si>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</si>
  <si>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</si>
  <si>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</si>
  <si>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</si>
  <si>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</si>
  <si>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</si>
  <si>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</si>
  <si>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</si>
  <si>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</si>
  <si>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</si>
  <si>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</si>
  <si>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</si>
  <si>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</si>
  <si>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</si>
  <si>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</si>
  <si>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</si>
  <si>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</si>
  <si>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</si>
  <si>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</si>
  <si>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</si>
  <si>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</si>
  <si>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</si>
  <si>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</si>
  <si>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</si>
  <si>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</si>
  <si>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</si>
  <si>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</si>
  <si>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</si>
  <si>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</si>
  <si>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</si>
  <si>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</si>
  <si>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</si>
  <si>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</si>
  <si>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</si>
  <si>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</si>
  <si>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</si>
  <si>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</si>
  <si>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</si>
  <si>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</si>
  <si>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</si>
  <si>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</si>
  <si>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</si>
  <si>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</si>
  <si>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</si>
  <si>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</si>
  <si>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</si>
  <si>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</si>
  <si>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</si>
  <si>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</si>
  <si>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</si>
  <si>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</si>
  <si>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</si>
  <si>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</si>
  <si>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</si>
  <si>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</si>
  <si>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</si>
  <si>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</si>
  <si>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</si>
  <si>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</si>
  <si>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</si>
  <si>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</si>
  <si>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</si>
  <si>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</si>
  <si>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</si>
  <si>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</si>
  <si>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</si>
  <si>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</si>
  <si>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</si>
  <si>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</si>
  <si>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</si>
  <si>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</si>
  <si>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</si>
  <si>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</si>
  <si>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</si>
  <si>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</si>
  <si>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</si>
  <si>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</si>
  <si>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</si>
  <si>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</si>
  <si>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</si>
  <si>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</si>
  <si>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</si>
  <si>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</si>
  <si>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</si>
  <si>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</si>
  <si>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</si>
  <si>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</si>
  <si>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</si>
  <si>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</si>
  <si>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</si>
  <si>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</si>
  <si>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</si>
  <si>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</si>
  <si>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</si>
  <si>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</si>
  <si>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</si>
  <si>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</si>
  <si>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</si>
  <si>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</si>
  <si>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</si>
  <si>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</si>
  <si>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</si>
  <si>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</si>
  <si>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</si>
  <si>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</si>
  <si>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</si>
  <si>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</si>
  <si>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</si>
  <si>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</si>
  <si>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</si>
  <si>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</si>
  <si>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</si>
  <si>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</si>
  <si>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</si>
  <si>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</si>
  <si>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</si>
  <si>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</si>
  <si>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</si>
  <si>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</si>
  <si>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</si>
  <si>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</si>
  <si>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</si>
  <si>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</si>
  <si>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</si>
  <si>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</si>
  <si>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</si>
  <si>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</si>
  <si>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</si>
  <si>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</si>
  <si>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</si>
  <si>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</si>
  <si>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</si>
  <si>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</si>
  <si>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</si>
  <si>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</si>
  <si>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</si>
  <si>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</si>
  <si>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</si>
  <si>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</si>
  <si>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</si>
  <si>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</si>
  <si>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</si>
  <si>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</si>
  <si>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</si>
  <si>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</si>
  <si>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</si>
  <si>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</si>
  <si>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</si>
  <si>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</si>
  <si>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</si>
  <si>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</si>
  <si>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</si>
  <si>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</si>
  <si>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</si>
  <si>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</si>
  <si>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</si>
  <si>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</si>
  <si>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</si>
  <si>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</si>
  <si>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</si>
  <si>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</si>
  <si>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</si>
  <si>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</si>
  <si>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</si>
  <si>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</si>
  <si>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</si>
  <si>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</si>
  <si>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</si>
  <si>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</si>
  <si>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</si>
  <si>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</si>
  <si>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</si>
  <si>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</si>
  <si>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</si>
  <si>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</si>
  <si>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</si>
  <si>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</si>
  <si>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</si>
  <si>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</si>
  <si>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</si>
  <si>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</si>
  <si>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</si>
  <si>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</si>
  <si>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</si>
  <si>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</si>
  <si>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</si>
  <si>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</si>
  <si>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</si>
  <si>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</si>
  <si>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</si>
  <si>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</si>
  <si>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</si>
  <si>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</si>
  <si>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</si>
  <si>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</si>
  <si>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</si>
  <si>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</si>
  <si>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</si>
  <si>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</si>
  <si>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</si>
  <si>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</si>
  <si>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</si>
  <si>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</si>
  <si>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</si>
  <si>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</si>
  <si>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</si>
  <si>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</si>
  <si>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</si>
  <si>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</si>
  <si>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</si>
  <si>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</si>
  <si>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</si>
  <si>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</si>
  <si>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</si>
  <si>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</si>
  <si>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</si>
  <si>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</si>
  <si>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</si>
  <si>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</si>
  <si>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</si>
  <si>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</si>
  <si>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</si>
  <si>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</si>
  <si>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</si>
  <si>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</si>
  <si>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</si>
  <si>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</si>
  <si>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</si>
  <si>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</si>
  <si>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</si>
  <si>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</si>
  <si>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</si>
  <si>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</si>
  <si>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</si>
  <si>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</si>
  <si>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</si>
  <si>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</si>
  <si>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</si>
  <si>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</si>
  <si>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</si>
  <si>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</si>
  <si>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</si>
  <si>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</si>
  <si>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</si>
  <si>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</si>
  <si>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</si>
  <si>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</si>
  <si>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</si>
  <si>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</si>
  <si>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</si>
  <si>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</si>
  <si>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</si>
  <si>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</si>
  <si>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</si>
  <si>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</si>
  <si>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</si>
  <si>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</si>
  <si>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</si>
  <si>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</si>
  <si>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</si>
  <si>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</si>
  <si>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</si>
  <si>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</si>
  <si>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</si>
  <si>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</si>
  <si>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</si>
  <si>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</si>
  <si>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</si>
  <si>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</si>
  <si>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</si>
  <si>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</si>
  <si>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</si>
  <si>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</si>
  <si>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</si>
  <si>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</si>
  <si>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</si>
  <si>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</si>
  <si>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</si>
  <si>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</si>
  <si>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</si>
  <si>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</si>
  <si>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</si>
  <si>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</si>
  <si>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</si>
  <si>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</si>
  <si>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</si>
  <si>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</si>
  <si>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</si>
  <si>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</si>
  <si>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</si>
  <si>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</si>
  <si>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</si>
  <si>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</si>
  <si>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</si>
  <si>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</si>
  <si>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</si>
  <si>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</si>
  <si>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</si>
  <si>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</si>
  <si>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</si>
  <si>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</si>
  <si>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</si>
  <si>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</si>
  <si>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</si>
  <si>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</si>
  <si>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</si>
  <si>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</si>
  <si>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</si>
  <si>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</si>
  <si>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</si>
  <si>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</si>
  <si>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</si>
  <si>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</si>
  <si>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</si>
  <si>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</si>
  <si>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</si>
  <si>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</si>
  <si>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</si>
  <si>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</si>
  <si>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</si>
  <si>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</si>
  <si>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</si>
  <si>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</si>
  <si>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</si>
  <si>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</si>
  <si>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</si>
  <si>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</si>
  <si>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</si>
  <si>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</si>
  <si>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</si>
  <si>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</si>
  <si>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</si>
  <si>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</si>
  <si>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</si>
  <si>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</si>
  <si>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</si>
  <si>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</si>
  <si>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</si>
  <si>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</si>
  <si>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</si>
  <si>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</si>
  <si>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</si>
  <si>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</si>
  <si>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</si>
  <si>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</si>
  <si>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</si>
  <si>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</si>
  <si>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</si>
  <si>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</si>
  <si>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</si>
  <si>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</si>
  <si>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</si>
  <si>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</si>
  <si>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</si>
  <si>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</si>
  <si>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</si>
  <si>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</si>
  <si>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</si>
  <si>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</si>
  <si>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</si>
  <si>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</si>
  <si>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</si>
  <si>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</si>
  <si>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</si>
  <si>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</si>
  <si>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</si>
  <si>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</si>
  <si>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</si>
  <si>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</si>
  <si>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</si>
  <si>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</si>
  <si>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</si>
  <si>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</si>
  <si>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</si>
  <si>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</si>
  <si>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</si>
  <si>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</si>
  <si>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</si>
  <si>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</si>
  <si>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</si>
  <si>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</si>
  <si>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</si>
  <si>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</si>
  <si>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</si>
  <si>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</si>
  <si>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</si>
  <si>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</si>
  <si>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</si>
  <si>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</si>
  <si>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</si>
  <si>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</si>
  <si>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</si>
  <si>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</si>
  <si>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</si>
  <si>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</si>
  <si>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</si>
  <si>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</si>
  <si>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</si>
  <si>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</si>
  <si>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</si>
  <si>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</si>
  <si>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</si>
  <si>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</si>
  <si>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</si>
  <si>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</si>
  <si>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</si>
  <si>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</si>
  <si>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</si>
  <si>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</si>
  <si>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</si>
  <si>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</si>
  <si>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</si>
  <si>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</si>
  <si>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</si>
  <si>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</si>
  <si>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</si>
  <si>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</si>
  <si>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</si>
  <si>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</si>
  <si>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</si>
  <si>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</si>
  <si>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</si>
  <si>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</si>
  <si>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</si>
  <si>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</si>
  <si>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</si>
  <si>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</si>
  <si>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</si>
  <si>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</si>
  <si>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</si>
  <si>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</si>
  <si>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</si>
  <si>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</si>
  <si>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</si>
  <si>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</si>
  <si>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</si>
  <si>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</si>
  <si>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</si>
  <si>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</si>
  <si>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</si>
  <si>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</si>
  <si>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</si>
  <si>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</si>
  <si>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</si>
  <si>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</si>
  <si>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</si>
  <si>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</si>
  <si>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</si>
  <si>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</si>
  <si>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</si>
  <si>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</si>
  <si>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</si>
  <si>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</si>
  <si>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</si>
  <si>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</si>
  <si>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</si>
  <si>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</si>
  <si>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</si>
  <si>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</si>
  <si>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</si>
  <si>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</si>
  <si>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</si>
  <si>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</si>
  <si>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</si>
  <si>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</si>
  <si>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</si>
  <si>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</si>
  <si>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</si>
  <si>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</si>
  <si>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</si>
  <si>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</si>
  <si>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</si>
  <si>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</si>
  <si>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</si>
  <si>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</si>
  <si>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</si>
  <si>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</si>
  <si>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</si>
  <si>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</si>
  <si>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</si>
  <si>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</si>
  <si>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</si>
  <si>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</si>
  <si>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</si>
  <si>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</si>
  <si>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</si>
  <si>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</si>
  <si>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</si>
  <si>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</si>
  <si>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</si>
  <si>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</si>
  <si>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</si>
  <si>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</si>
  <si>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</si>
  <si>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</si>
  <si>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</si>
  <si>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</si>
  <si>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</si>
  <si>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</si>
  <si>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</si>
  <si>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</si>
  <si>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</si>
  <si>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</si>
  <si>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</si>
  <si>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</si>
  <si>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</si>
  <si>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</si>
  <si>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</si>
  <si>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</si>
  <si>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</si>
  <si>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</si>
  <si>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</si>
  <si>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</si>
  <si>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</si>
  <si>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</si>
  <si>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</si>
  <si>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</si>
  <si>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</si>
  <si>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</si>
  <si>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</si>
  <si>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</si>
  <si>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</si>
  <si>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</si>
  <si>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</si>
  <si>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</si>
  <si>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</si>
  <si>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</si>
  <si>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</si>
  <si>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</si>
  <si>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</si>
  <si>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</si>
  <si>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</si>
  <si>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</si>
  <si>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</si>
  <si>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</si>
  <si>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</si>
  <si>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</si>
  <si>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</si>
  <si>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</si>
  <si>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</si>
  <si>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</si>
  <si>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</si>
  <si>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</si>
  <si>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</si>
  <si>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</si>
  <si>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</si>
  <si>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</si>
  <si>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</si>
  <si>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</si>
  <si>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</si>
  <si>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</si>
  <si>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</si>
  <si>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</si>
  <si>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</si>
  <si>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</si>
  <si>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</si>
  <si>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</si>
  <si>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</si>
  <si>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</si>
  <si>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</si>
  <si>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</si>
  <si>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</si>
  <si>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</si>
  <si>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</si>
  <si>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</si>
  <si>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</si>
  <si>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</si>
  <si>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</si>
  <si>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</si>
  <si>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</si>
  <si>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</si>
  <si>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</si>
  <si>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</si>
  <si>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</si>
  <si>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</si>
  <si>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</si>
  <si>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</si>
  <si>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</si>
  <si>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</si>
  <si>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</si>
  <si>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</si>
  <si>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</si>
  <si>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</si>
  <si>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</si>
  <si>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</si>
  <si>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</si>
  <si>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</si>
  <si>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</si>
  <si>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</si>
  <si>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</si>
  <si>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</si>
  <si>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</si>
  <si>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</si>
  <si>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</si>
  <si>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</si>
  <si>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</si>
  <si>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</si>
  <si>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</si>
  <si>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</si>
  <si>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</si>
  <si>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</si>
  <si>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</si>
  <si>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</si>
  <si>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</si>
  <si>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</si>
  <si>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</si>
  <si>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</si>
  <si>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</si>
  <si>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</si>
  <si>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</si>
  <si>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</si>
  <si>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</si>
  <si>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</si>
  <si>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</si>
  <si>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</si>
  <si>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</si>
  <si>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</si>
  <si>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</si>
  <si>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</si>
  <si>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</si>
  <si>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</si>
  <si>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</si>
  <si>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</si>
  <si>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</si>
  <si>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</si>
  <si>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</si>
  <si>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</si>
  <si>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</si>
  <si>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</si>
  <si>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</si>
  <si>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</si>
  <si>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</si>
  <si>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</si>
  <si>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</si>
  <si>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</si>
  <si>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</si>
  <si>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</si>
  <si>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</si>
  <si>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</si>
  <si>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</si>
  <si>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</si>
  <si>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</si>
  <si>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</si>
  <si>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</si>
  <si>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</si>
  <si>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</si>
  <si>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</si>
  <si>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</si>
  <si>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</si>
  <si>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</si>
  <si>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</si>
  <si>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</si>
  <si>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</si>
  <si>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</si>
  <si>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</si>
  <si>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</si>
  <si>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</si>
  <si>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</si>
  <si>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</si>
  <si>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</si>
  <si>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</si>
  <si>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</si>
  <si>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</si>
  <si>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</si>
  <si>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</si>
  <si>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</si>
  <si>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</si>
  <si>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</si>
  <si>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</si>
  <si>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</si>
  <si>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</si>
  <si>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</si>
  <si>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</si>
  <si>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</si>
  <si>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</si>
  <si>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</si>
  <si>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</si>
  <si>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</si>
  <si>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</si>
  <si>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</si>
  <si>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</si>
  <si>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</si>
  <si>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</si>
  <si>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</si>
  <si>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</si>
  <si>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</si>
  <si>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</si>
  <si>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</si>
  <si>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</si>
  <si>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</si>
  <si>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</si>
  <si>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</si>
  <si>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</si>
  <si>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</si>
  <si>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</si>
  <si>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</si>
  <si>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</si>
  <si>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</si>
  <si>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</si>
  <si>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</si>
  <si>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</si>
  <si>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</si>
  <si>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</si>
  <si>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</si>
  <si>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</si>
  <si>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</si>
  <si>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</si>
  <si>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</si>
  <si>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</si>
  <si>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</si>
  <si>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</si>
  <si>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</si>
  <si>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</si>
  <si>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</si>
  <si>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</si>
  <si>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</si>
  <si>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</si>
  <si>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</si>
  <si>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</si>
  <si>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</si>
  <si>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</si>
  <si>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</si>
  <si>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</si>
  <si>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</si>
  <si>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</si>
  <si>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</si>
  <si>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</si>
  <si>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</si>
  <si>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</si>
  <si>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</si>
  <si>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</si>
  <si>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</si>
  <si>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</si>
  <si>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</si>
  <si>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</si>
  <si>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</si>
  <si>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</si>
  <si>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</si>
  <si>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</si>
  <si>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</si>
  <si>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</si>
  <si>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</si>
  <si>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</si>
  <si>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</si>
  <si>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</si>
  <si>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</si>
  <si>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</si>
  <si>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</si>
  <si>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</si>
  <si>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</si>
  <si>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</si>
  <si>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</si>
  <si>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</si>
  <si>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</si>
  <si>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</si>
  <si>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</si>
  <si>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</si>
  <si>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</si>
  <si>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</si>
  <si>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</si>
  <si>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</si>
  <si>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</si>
  <si>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</si>
  <si>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</si>
  <si>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</si>
  <si>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</si>
  <si>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</si>
  <si>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</si>
  <si>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</si>
  <si>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</si>
  <si>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</si>
  <si>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</si>
  <si>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</si>
  <si>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</si>
  <si>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</si>
  <si>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</si>
  <si>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</si>
  <si>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</si>
  <si>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</si>
  <si>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</si>
  <si>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</si>
  <si>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</si>
  <si>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</si>
  <si>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</si>
  <si>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</si>
  <si>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</si>
  <si>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</si>
  <si>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</si>
  <si>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</si>
  <si>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</si>
  <si>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</si>
  <si>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</si>
  <si>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</si>
  <si>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</si>
  <si>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</si>
  <si>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</si>
  <si>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</si>
  <si>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</si>
  <si>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</si>
  <si>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</si>
  <si>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</si>
  <si>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</si>
  <si>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</si>
  <si>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</si>
  <si>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</si>
  <si>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</si>
  <si>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</si>
  <si>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</si>
  <si>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</si>
  <si>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</si>
  <si>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</si>
  <si>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</si>
  <si>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</si>
  <si>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</si>
  <si>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</si>
  <si>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</si>
  <si>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</si>
  <si>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</si>
  <si>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</si>
  <si>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</si>
  <si>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</si>
  <si>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</si>
  <si>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</si>
  <si>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</si>
  <si>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</si>
  <si>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</si>
  <si>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</si>
  <si>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</si>
  <si>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</si>
  <si>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</si>
  <si>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</si>
  <si>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</si>
  <si>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</si>
  <si>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</si>
  <si>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</si>
  <si>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</si>
  <si>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</si>
  <si>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</si>
  <si>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</si>
  <si>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</si>
  <si>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</si>
  <si>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</si>
  <si>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</si>
  <si>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</si>
  <si>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</si>
  <si>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</si>
  <si>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</si>
  <si>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</si>
  <si>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</si>
  <si>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</si>
  <si>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</si>
  <si>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</si>
  <si>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</si>
  <si>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</si>
  <si>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</si>
  <si>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</si>
  <si>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</si>
  <si>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</si>
  <si>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</si>
  <si>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</si>
  <si>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</si>
  <si>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</si>
  <si>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</si>
  <si>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</si>
  <si>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</si>
  <si>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</si>
  <si>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</si>
  <si>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</si>
  <si>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</si>
  <si>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</si>
  <si>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</si>
  <si>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</si>
  <si>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</si>
  <si>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</si>
  <si>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</si>
  <si>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</si>
  <si>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</si>
  <si>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</si>
  <si>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</si>
  <si>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</si>
  <si>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</si>
  <si>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</si>
  <si>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</si>
  <si>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</si>
  <si>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</si>
  <si>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</si>
  <si>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</si>
  <si>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</si>
  <si>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</si>
  <si>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</si>
  <si>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</si>
  <si>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</si>
  <si>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</si>
  <si>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</si>
  <si>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</si>
  <si>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</si>
  <si>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</si>
  <si>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</si>
  <si>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</si>
  <si>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</si>
  <si>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</si>
  <si>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</si>
  <si>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</si>
  <si>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</si>
  <si>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</si>
  <si>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</si>
  <si>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</si>
  <si>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</si>
  <si>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</si>
  <si>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</si>
  <si>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</si>
  <si>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</si>
  <si>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</si>
  <si>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</si>
  <si>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</si>
  <si>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</si>
  <si>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</si>
  <si>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</si>
  <si>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</si>
  <si>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</si>
  <si>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</si>
  <si>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</si>
  <si>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</si>
  <si>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</si>
  <si>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</si>
  <si>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</si>
  <si>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</si>
  <si>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</si>
  <si>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</si>
  <si>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</si>
  <si>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</si>
  <si>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</si>
  <si>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</si>
  <si>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</si>
  <si>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</si>
  <si>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</si>
  <si>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</si>
  <si>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</si>
  <si>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</si>
  <si>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</si>
  <si>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</si>
  <si>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</si>
  <si>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</si>
  <si>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</si>
  <si>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</si>
  <si>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</si>
  <si>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</si>
  <si>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</si>
  <si>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</si>
  <si>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</si>
  <si>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</si>
  <si>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</si>
  <si>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</si>
  <si>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</si>
  <si>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</si>
  <si>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</si>
  <si>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</si>
  <si>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</si>
  <si>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</si>
  <si>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</si>
  <si>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</si>
  <si>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</si>
  <si>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</si>
  <si>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</si>
  <si>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</si>
  <si>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</si>
  <si>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</si>
  <si>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</si>
  <si>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</si>
  <si>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</si>
  <si>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</si>
  <si>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</si>
  <si>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</si>
  <si>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</si>
  <si>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</si>
  <si>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</si>
  <si>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</si>
  <si>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</si>
  <si>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</si>
  <si>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</si>
  <si>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</si>
  <si>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</si>
  <si>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</si>
  <si>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</si>
  <si>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</si>
  <si>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</si>
  <si>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</si>
  <si>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</si>
  <si>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</si>
  <si>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</si>
  <si>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</si>
  <si>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</si>
  <si>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</si>
  <si>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</si>
  <si>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</si>
  <si>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</si>
  <si>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</si>
  <si>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</si>
  <si>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</si>
  <si>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</si>
  <si>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</si>
  <si>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</si>
  <si>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</si>
  <si>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</si>
  <si>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</si>
  <si>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</si>
  <si>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</si>
  <si>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</si>
  <si>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</si>
  <si>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</si>
  <si>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</si>
  <si>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</si>
  <si>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</si>
  <si>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</si>
  <si>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</si>
  <si>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</si>
  <si>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</si>
  <si>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</si>
  <si>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</si>
  <si>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</si>
  <si>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</si>
  <si>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</si>
  <si>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</si>
  <si>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</si>
  <si>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</si>
  <si>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</si>
  <si>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</si>
  <si>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</si>
  <si>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</si>
  <si>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</si>
  <si>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</si>
  <si>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</si>
  <si>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</si>
  <si>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</si>
  <si>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</si>
  <si>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</si>
  <si>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</si>
  <si>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</si>
  <si>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</si>
  <si>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</si>
  <si>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</si>
  <si>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</si>
  <si>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</si>
  <si>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</si>
  <si>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</si>
  <si>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</si>
  <si>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</si>
  <si>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</si>
  <si>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</si>
  <si>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</si>
  <si>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</si>
  <si>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</si>
  <si>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</si>
  <si>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</si>
  <si>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</si>
  <si>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</si>
  <si>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</si>
  <si>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</si>
  <si>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</si>
  <si>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</si>
  <si>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</si>
  <si>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</si>
  <si>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</si>
  <si>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</si>
  <si>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</si>
  <si>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</si>
  <si>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</si>
  <si>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</si>
  <si>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</si>
  <si>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</si>
  <si>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</si>
  <si>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</si>
  <si>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</si>
  <si>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</si>
  <si>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</si>
  <si>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</si>
  <si>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</si>
  <si>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</si>
  <si>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</si>
  <si>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</si>
  <si>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</si>
  <si>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</si>
  <si>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</si>
  <si>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</si>
  <si>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</si>
  <si>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</si>
  <si>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</si>
  <si>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</si>
  <si>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</si>
  <si>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</si>
  <si>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</si>
  <si>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</si>
  <si>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</si>
  <si>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</si>
  <si>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</si>
  <si>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</si>
  <si>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</si>
  <si>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</si>
  <si>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</si>
  <si>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</si>
  <si>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</si>
  <si>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</si>
  <si>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</si>
  <si>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</si>
  <si>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</si>
  <si>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</si>
  <si>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</si>
  <si>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</si>
  <si>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</si>
  <si>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</si>
  <si>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</si>
  <si>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</si>
  <si>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</si>
  <si>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</si>
  <si>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</si>
  <si>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</si>
  <si>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</si>
  <si>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</si>
  <si>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</si>
  <si>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</si>
  <si>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</si>
  <si>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</si>
  <si>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</si>
  <si>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</si>
  <si>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</si>
  <si>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</si>
  <si>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</si>
  <si>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</si>
  <si>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</si>
  <si>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</si>
  <si>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</si>
  <si>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</si>
  <si>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</si>
  <si>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</si>
  <si>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</si>
  <si>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</si>
  <si>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</si>
  <si>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</si>
  <si>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</si>
  <si>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</si>
  <si>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</si>
  <si>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</si>
  <si>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</si>
  <si>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</si>
  <si>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</si>
  <si>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</si>
  <si>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</si>
  <si>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</si>
  <si>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</si>
  <si>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</si>
  <si>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</si>
  <si>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</si>
  <si>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</si>
  <si>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</si>
  <si>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</si>
  <si>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</si>
  <si>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</si>
  <si>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</si>
  <si>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</si>
  <si>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</si>
  <si>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</si>
  <si>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</si>
  <si>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</si>
  <si>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</si>
  <si>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</si>
  <si>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</si>
  <si>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</si>
  <si>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</si>
  <si>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</si>
  <si>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</si>
  <si>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</si>
  <si>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</si>
  <si>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</si>
  <si>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</si>
  <si>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</si>
  <si>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</si>
  <si>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</si>
  <si>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</si>
  <si>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</si>
  <si>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</si>
  <si>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</si>
  <si>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</si>
  <si>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</si>
  <si>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</si>
  <si>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</si>
  <si>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</si>
  <si>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</si>
  <si>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</si>
  <si>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</si>
  <si>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</si>
  <si>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</si>
  <si>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</si>
  <si>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</si>
  <si>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</si>
  <si>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</si>
  <si>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</si>
  <si>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</si>
  <si>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</si>
  <si>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</si>
  <si>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</si>
  <si>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</si>
  <si>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</si>
  <si>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</si>
  <si>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</si>
  <si>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</si>
  <si>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</si>
  <si>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</si>
  <si>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</si>
  <si>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</si>
  <si>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</si>
  <si>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</si>
  <si>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</si>
  <si>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</si>
  <si>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</si>
  <si>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</si>
  <si>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</si>
  <si>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</si>
  <si>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</si>
  <si>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</si>
  <si>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</si>
  <si>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</si>
  <si>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</si>
  <si>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</si>
  <si>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</si>
  <si>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</si>
  <si>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</si>
  <si>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</si>
  <si>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</si>
  <si>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</si>
  <si>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</si>
  <si>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</si>
  <si>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</si>
  <si>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</si>
  <si>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</si>
  <si>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</si>
  <si>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</si>
  <si>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</si>
  <si>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</si>
  <si>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</si>
  <si>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</si>
  <si>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</si>
  <si>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</si>
  <si>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</si>
  <si>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</si>
  <si>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</si>
  <si>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</si>
  <si>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</si>
  <si>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</si>
  <si>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</si>
  <si>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</si>
  <si>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</si>
  <si>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</si>
  <si>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</si>
  <si>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</si>
  <si>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</si>
  <si>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</si>
  <si>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</si>
  <si>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</si>
  <si>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</si>
  <si>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</si>
  <si>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</si>
  <si>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</si>
  <si>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</si>
  <si>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</si>
  <si>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</si>
  <si>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</si>
  <si>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</si>
  <si>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</si>
  <si>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</si>
  <si>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</si>
  <si>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</si>
  <si>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</si>
  <si>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</si>
  <si>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</si>
  <si>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</si>
  <si>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</si>
  <si>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</si>
  <si>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</si>
  <si>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</si>
  <si>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</si>
  <si>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</si>
  <si>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</si>
  <si>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</si>
  <si>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</si>
  <si>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</si>
  <si>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</si>
  <si>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</si>
  <si>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</si>
  <si>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</si>
  <si>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</si>
  <si>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</si>
  <si>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</si>
  <si>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</si>
  <si>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</si>
  <si>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</si>
  <si>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</si>
  <si>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</si>
  <si>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</si>
  <si>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</si>
  <si>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</si>
  <si>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</si>
  <si>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</si>
  <si>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</si>
  <si>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</si>
  <si>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</si>
  <si>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</si>
  <si>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</si>
  <si>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</si>
  <si>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</si>
  <si>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</si>
  <si>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</si>
  <si>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</si>
  <si>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</si>
  <si>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</si>
  <si>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</si>
  <si>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</si>
  <si>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</si>
  <si>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</si>
  <si>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</si>
  <si>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</si>
  <si>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</si>
  <si>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</si>
  <si>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</si>
  <si>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</si>
  <si>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</si>
  <si>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</si>
  <si>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</si>
  <si>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</si>
  <si>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</si>
  <si>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</si>
  <si>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</si>
  <si>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</si>
  <si>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</si>
  <si>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</si>
  <si>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</si>
  <si>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</si>
  <si>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</si>
  <si>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</si>
  <si>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</si>
  <si>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</si>
  <si>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</si>
  <si>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</si>
  <si>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</si>
  <si>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</si>
  <si>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</si>
  <si>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</si>
  <si>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</si>
  <si>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</si>
  <si>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</si>
  <si>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</si>
  <si>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</si>
  <si>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</si>
  <si>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</si>
  <si>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</si>
  <si>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</si>
  <si>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</si>
  <si>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</si>
  <si>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</si>
  <si>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</si>
  <si>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</si>
  <si>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</si>
  <si>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</si>
  <si>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</si>
  <si>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</si>
  <si>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</si>
  <si>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</si>
  <si>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</si>
  <si>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</si>
  <si>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</si>
  <si>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</si>
  <si>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</si>
  <si>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</si>
  <si>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</si>
  <si>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</si>
  <si>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</si>
  <si>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</si>
  <si>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</si>
  <si>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</si>
  <si>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</si>
  <si>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</si>
  <si>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</si>
  <si>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</si>
  <si>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</si>
  <si>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</si>
  <si>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</si>
  <si>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</si>
  <si>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</si>
  <si>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</si>
  <si>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</si>
  <si>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</si>
  <si>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</si>
  <si>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</si>
  <si>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</si>
  <si>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</si>
  <si>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</si>
  <si>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</si>
  <si>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</si>
  <si>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</si>
  <si>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</si>
  <si>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</si>
  <si>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</si>
  <si>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</si>
  <si>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</si>
  <si>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</si>
  <si>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</si>
  <si>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</si>
  <si>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</si>
  <si>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</si>
  <si>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</si>
  <si>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</si>
  <si>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</si>
  <si>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</si>
  <si>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</si>
  <si>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</si>
  <si>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</si>
  <si>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</si>
  <si>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</si>
  <si>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</si>
  <si>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</si>
  <si>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</si>
  <si>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</si>
  <si>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</si>
  <si>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</si>
  <si>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</si>
  <si>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</si>
  <si>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</si>
  <si>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</si>
  <si>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</si>
  <si>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</si>
  <si>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</si>
  <si>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</si>
  <si>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</si>
  <si>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</si>
  <si>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</si>
  <si>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</si>
  <si>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</si>
  <si>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</si>
  <si>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</si>
  <si>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</si>
  <si>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</si>
  <si>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</si>
  <si>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</si>
  <si>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</si>
  <si>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</si>
  <si>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</si>
  <si>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</si>
  <si>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</si>
  <si>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</si>
  <si>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</si>
  <si>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</si>
  <si>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</si>
  <si>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</si>
  <si>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</si>
  <si>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</si>
  <si>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</si>
  <si>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</si>
  <si>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</si>
  <si>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</si>
  <si>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</si>
  <si>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</si>
  <si>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</si>
  <si>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</si>
  <si>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</si>
  <si>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</si>
  <si>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</si>
  <si>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</si>
  <si>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</si>
  <si>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</si>
  <si>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</si>
  <si>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</si>
  <si>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</si>
  <si>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</si>
  <si>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</si>
  <si>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</si>
  <si>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</si>
  <si>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</si>
  <si>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</si>
  <si>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</si>
  <si>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</si>
  <si>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</si>
  <si>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</si>
  <si>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</si>
  <si>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</si>
  <si>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</si>
  <si>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</si>
  <si>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</si>
  <si>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</si>
  <si>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</si>
  <si>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</si>
  <si>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</si>
  <si>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</si>
  <si>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</si>
  <si>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</si>
  <si>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</si>
  <si>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</si>
  <si>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</si>
  <si>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</si>
  <si>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</si>
  <si>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</si>
  <si>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</si>
  <si>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</si>
  <si>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</si>
  <si>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</si>
  <si>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</si>
  <si>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</si>
  <si>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</si>
  <si>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</si>
  <si>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</si>
  <si>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</si>
  <si>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</si>
  <si>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</si>
  <si>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</si>
  <si>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</si>
  <si>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</si>
  <si>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</si>
  <si>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</si>
  <si>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</si>
  <si>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</si>
  <si>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</si>
  <si>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</si>
  <si>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</si>
  <si>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</si>
  <si>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</si>
  <si>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</si>
  <si>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</si>
  <si>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</si>
  <si>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</si>
  <si>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</si>
  <si>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</si>
  <si>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</si>
  <si>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</si>
  <si>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</si>
  <si>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</si>
  <si>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</si>
  <si>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</si>
  <si>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</si>
  <si>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</si>
  <si>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</si>
  <si>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</si>
  <si>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</si>
  <si>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</si>
  <si>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</si>
  <si>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</si>
  <si>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</si>
  <si>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</si>
  <si>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</si>
  <si>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</si>
  <si>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</si>
  <si>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</si>
  <si>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</si>
  <si>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</si>
  <si>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</si>
  <si>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</si>
  <si>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</si>
  <si>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</si>
  <si>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</si>
  <si>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</si>
  <si>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</si>
  <si>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</si>
  <si>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</si>
  <si>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</si>
  <si>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</si>
  <si>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</si>
  <si>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</si>
  <si>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</si>
  <si>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</si>
  <si>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</si>
  <si>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</si>
  <si>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</si>
  <si>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</si>
  <si>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</si>
  <si>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</si>
  <si>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</si>
  <si>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</si>
  <si>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</si>
  <si>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</si>
  <si>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</si>
  <si>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</si>
  <si>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</si>
  <si>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</si>
  <si>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</si>
  <si>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</si>
  <si>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</si>
  <si>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</si>
  <si>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</si>
  <si>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</si>
  <si>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</si>
  <si>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</si>
  <si>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</si>
  <si>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</si>
  <si>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</si>
  <si>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</si>
  <si>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</si>
  <si>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</si>
  <si>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</si>
  <si>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</si>
  <si>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</si>
  <si>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</si>
  <si>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</si>
  <si>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</si>
  <si>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</si>
  <si>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</si>
  <si>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</si>
  <si>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</si>
  <si>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</si>
  <si>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</si>
  <si>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</si>
  <si>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</si>
  <si>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</si>
  <si>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</si>
  <si>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</si>
  <si>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</si>
  <si>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</si>
  <si>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</si>
  <si>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</si>
  <si>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</si>
  <si>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</si>
  <si>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</si>
  <si>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</si>
  <si>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</si>
  <si>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</si>
  <si>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</si>
  <si>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</si>
  <si>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</si>
  <si>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</si>
  <si>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</si>
  <si>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</si>
  <si>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</si>
  <si>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</si>
  <si>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</si>
  <si>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</si>
  <si>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</si>
  <si>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</si>
  <si>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</si>
  <si>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</si>
  <si>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</si>
  <si>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</si>
  <si>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</si>
  <si>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</si>
  <si>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</si>
  <si>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</si>
  <si>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</si>
  <si>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</si>
  <si>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</si>
  <si>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</si>
  <si>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</si>
  <si>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</si>
  <si>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</si>
  <si>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</si>
  <si>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</si>
  <si>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</si>
  <si>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</si>
  <si>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</si>
  <si>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</si>
  <si>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</si>
  <si>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</si>
  <si>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</si>
  <si>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</si>
  <si>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</si>
  <si>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</si>
  <si>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</si>
  <si>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</si>
  <si>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</si>
  <si>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</si>
  <si>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</si>
  <si>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</si>
  <si>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</si>
  <si>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</si>
  <si>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</si>
  <si>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</si>
  <si>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</si>
  <si>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</si>
  <si>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</si>
  <si>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</si>
  <si>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</si>
  <si>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</si>
  <si>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</si>
  <si>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</si>
  <si>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</si>
  <si>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</si>
  <si>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</si>
  <si>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</si>
  <si>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</si>
  <si>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</si>
  <si>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</si>
  <si>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</si>
  <si>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</si>
  <si>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</si>
  <si>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</si>
  <si>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</si>
  <si>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</si>
  <si>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</si>
  <si>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</si>
  <si>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</si>
  <si>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</si>
  <si>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</si>
  <si>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</si>
  <si>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</si>
  <si>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</si>
  <si>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</si>
  <si>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</si>
  <si>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</si>
  <si>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</si>
  <si>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</si>
  <si>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</si>
  <si>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</si>
  <si>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</si>
  <si>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</si>
  <si>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</si>
  <si>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</si>
  <si>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</si>
  <si>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</si>
  <si>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</si>
  <si>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</si>
  <si>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</si>
  <si>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</si>
  <si>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</si>
  <si>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</si>
  <si>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</si>
  <si>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</si>
  <si>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</si>
  <si>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</si>
  <si>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</si>
  <si>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</si>
  <si>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</si>
  <si>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</si>
  <si>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</si>
  <si>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</si>
  <si>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</si>
  <si>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</si>
  <si>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</si>
  <si>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</si>
  <si>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</si>
  <si>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</si>
  <si>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</si>
  <si>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</si>
  <si>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</si>
  <si>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</si>
  <si>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</si>
  <si>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</si>
  <si>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</si>
  <si>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</si>
  <si>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</si>
  <si>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</si>
  <si>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</si>
  <si>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</si>
  <si>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</si>
  <si>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</si>
  <si>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</si>
  <si>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</si>
  <si>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</si>
  <si>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</si>
  <si>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</si>
  <si>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</si>
  <si>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</si>
  <si>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</si>
  <si>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</si>
  <si>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</si>
  <si>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</si>
  <si>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</si>
  <si>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</si>
  <si>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</si>
  <si>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</si>
  <si>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</si>
  <si>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</si>
  <si>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</si>
  <si>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</si>
  <si>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</si>
  <si>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</si>
  <si>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</si>
  <si>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</si>
  <si>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</si>
  <si>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</si>
  <si>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</si>
  <si>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</si>
  <si>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</si>
  <si>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</si>
  <si>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</si>
  <si>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</si>
  <si>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</si>
  <si>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</si>
  <si>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</si>
  <si>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</si>
  <si>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</si>
  <si>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</si>
  <si>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</si>
  <si>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</si>
  <si>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</si>
  <si>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</si>
  <si>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</si>
  <si>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</si>
  <si>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</si>
  <si>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</si>
  <si>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</si>
  <si>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</si>
  <si>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</si>
  <si>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</si>
  <si>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</si>
  <si>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</si>
  <si>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</si>
  <si>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</si>
  <si>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</si>
  <si>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</si>
  <si>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</si>
  <si>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</si>
  <si>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</si>
  <si>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</si>
  <si>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</si>
  <si>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</si>
  <si>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</si>
  <si>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</si>
  <si>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</si>
  <si>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</si>
  <si>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</si>
  <si>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</si>
  <si>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</si>
  <si>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</si>
  <si>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</si>
  <si>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</si>
  <si>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</si>
  <si>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</si>
  <si>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</si>
  <si>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</si>
  <si>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</si>
  <si>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</si>
  <si>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</si>
  <si>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</si>
  <si>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</si>
  <si>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</si>
  <si>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</si>
  <si>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</si>
  <si>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</si>
  <si>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</si>
  <si>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</si>
  <si>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</si>
  <si>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</si>
  <si>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</si>
  <si>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</si>
  <si>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</si>
  <si>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</si>
  <si>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</si>
  <si>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</si>
  <si>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</si>
  <si>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</si>
  <si>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</si>
  <si>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</si>
  <si>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</si>
  <si>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</si>
  <si>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</si>
  <si>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</si>
  <si>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</si>
  <si>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</si>
  <si>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</si>
  <si>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</si>
  <si>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</si>
  <si>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</si>
  <si>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</si>
  <si>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</si>
  <si>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</si>
  <si>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</si>
  <si>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</si>
  <si>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</si>
  <si>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</si>
  <si>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</si>
  <si>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</si>
  <si>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</si>
  <si>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</si>
  <si>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</si>
  <si>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</si>
  <si>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</si>
  <si>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</si>
  <si>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</si>
  <si>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</si>
  <si>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</si>
  <si>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</si>
  <si>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</si>
  <si>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</si>
  <si>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</si>
  <si>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</si>
  <si>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</si>
  <si>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</si>
  <si>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</si>
  <si>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</si>
  <si>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</si>
  <si>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</si>
  <si>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</si>
  <si>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</si>
  <si>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</si>
  <si>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</si>
  <si>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</si>
  <si>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</si>
  <si>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</si>
  <si>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</si>
  <si>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</si>
  <si>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</si>
  <si>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</si>
  <si>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</si>
  <si>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</si>
  <si>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</si>
  <si>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</si>
  <si>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</si>
  <si>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</si>
  <si>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</si>
  <si>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</si>
  <si>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</si>
  <si>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</si>
  <si>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</si>
  <si>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</si>
  <si>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</si>
  <si>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</si>
  <si>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</si>
  <si>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</si>
  <si>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</si>
  <si>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</si>
  <si>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</si>
  <si>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</si>
  <si>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</si>
  <si>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</si>
  <si>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</si>
  <si>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</si>
  <si>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</si>
  <si>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</si>
  <si>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</si>
  <si>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</si>
  <si>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</si>
  <si>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</si>
  <si>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</si>
  <si>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</si>
  <si>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</si>
  <si>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</si>
  <si>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</si>
  <si>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</si>
  <si>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</si>
  <si>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</si>
  <si>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</si>
  <si>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</si>
  <si>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</si>
  <si>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</si>
  <si>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</si>
  <si>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</si>
  <si>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</si>
  <si>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</si>
  <si>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</si>
  <si>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</si>
  <si>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</si>
  <si>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</si>
  <si>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</si>
  <si>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</si>
  <si>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</si>
  <si>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</si>
  <si>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</si>
  <si>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</si>
  <si>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</si>
  <si>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</si>
  <si>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</si>
  <si>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</si>
  <si>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</si>
  <si>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</si>
  <si>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</si>
  <si>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</si>
  <si>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</si>
  <si>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</si>
  <si>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</si>
  <si>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</si>
  <si>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</si>
  <si>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</si>
  <si>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</si>
  <si>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</si>
  <si>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</si>
  <si>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</si>
  <si>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</si>
  <si>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</si>
  <si>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</si>
  <si>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</si>
  <si>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</si>
  <si>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</si>
  <si>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</si>
  <si>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</si>
  <si>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</si>
  <si>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</si>
  <si>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</si>
  <si>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</si>
  <si>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</si>
  <si>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</si>
  <si>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</si>
  <si>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</si>
  <si>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</si>
  <si>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</si>
  <si>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</si>
  <si>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</si>
  <si>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</si>
  <si>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</si>
  <si>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</si>
  <si>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</si>
  <si>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</si>
  <si>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</si>
  <si>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</si>
  <si>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</si>
  <si>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</si>
  <si>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</si>
  <si>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</si>
  <si>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</si>
  <si>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</si>
  <si>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</si>
  <si>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</si>
  <si>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</si>
  <si>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</si>
  <si>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</si>
  <si>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</si>
  <si>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</si>
  <si>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</si>
  <si>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</si>
  <si>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</si>
  <si>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</si>
  <si>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</si>
  <si>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</si>
  <si>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</si>
  <si>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</si>
  <si>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</si>
  <si>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</si>
  <si>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</si>
  <si>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</si>
  <si>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</si>
  <si>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</si>
  <si>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</si>
  <si>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</si>
  <si>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</si>
  <si>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</si>
  <si>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</si>
  <si>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</si>
  <si>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</si>
  <si>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</si>
  <si>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</si>
  <si>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</si>
  <si>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</si>
  <si>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</si>
  <si>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</si>
  <si>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</si>
  <si>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</si>
  <si>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</si>
  <si>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</si>
  <si>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</si>
  <si>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</si>
  <si>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</si>
  <si>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</si>
  <si>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</si>
  <si>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</si>
  <si>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</si>
  <si>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</si>
  <si>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</si>
  <si>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</si>
  <si>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</si>
  <si>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</si>
  <si>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</si>
  <si>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</si>
  <si>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</si>
  <si>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</si>
  <si>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</si>
  <si>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</si>
  <si>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</si>
  <si>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</si>
  <si>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</si>
  <si>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</si>
  <si>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</si>
  <si>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</si>
  <si>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</si>
  <si>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</si>
  <si>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</si>
  <si>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</si>
  <si>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</si>
  <si>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</si>
  <si>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</si>
  <si>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</si>
  <si>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</si>
  <si>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</si>
  <si>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</si>
  <si>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</si>
  <si>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</si>
  <si>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</si>
  <si>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</si>
  <si>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</si>
  <si>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</si>
  <si>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</si>
  <si>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</si>
  <si>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</si>
  <si>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</si>
  <si>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</si>
  <si>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</si>
  <si>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</si>
  <si>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</si>
  <si>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</si>
  <si>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</si>
  <si>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</si>
  <si>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</si>
  <si>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</si>
  <si>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</si>
  <si>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</si>
  <si>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</si>
  <si>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</si>
  <si>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</si>
  <si>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</si>
  <si>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</si>
  <si>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</si>
  <si>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</si>
  <si>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</si>
  <si>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</si>
  <si>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</si>
  <si>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</si>
  <si>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</si>
  <si>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</si>
  <si>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</si>
  <si>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</si>
  <si>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</si>
  <si>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</si>
  <si>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</si>
  <si>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</si>
  <si>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</si>
  <si>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</si>
  <si>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</si>
  <si>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</si>
  <si>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</si>
  <si>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</si>
  <si>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</si>
  <si>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</si>
  <si>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</si>
  <si>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</si>
  <si>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</si>
  <si>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</si>
  <si>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</si>
  <si>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</si>
  <si>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</si>
  <si>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</si>
  <si>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</si>
  <si>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</si>
  <si>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</si>
  <si>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</si>
  <si>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</si>
  <si>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</si>
  <si>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</si>
  <si>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</si>
  <si>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</si>
  <si>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</si>
  <si>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</si>
  <si>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</si>
  <si>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</si>
  <si>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</si>
  <si>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</si>
  <si>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</si>
  <si>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</si>
  <si>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</si>
  <si>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</si>
  <si>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</si>
  <si>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</si>
  <si>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</si>
  <si>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</si>
  <si>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</si>
  <si>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</si>
  <si>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</si>
  <si>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</si>
  <si>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</si>
  <si>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</si>
  <si>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</si>
  <si>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</si>
  <si>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</si>
  <si>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</si>
  <si>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</si>
  <si>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</si>
  <si>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</si>
  <si>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</si>
  <si>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</si>
  <si>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</si>
  <si>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</si>
  <si>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</si>
  <si>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</si>
  <si>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</si>
  <si>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</si>
  <si>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</si>
  <si>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</si>
  <si>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</si>
  <si>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</si>
  <si>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</si>
  <si>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</si>
  <si>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</si>
  <si>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</si>
  <si>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</si>
  <si>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</si>
  <si>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</si>
  <si>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</si>
  <si>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</si>
  <si>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</si>
  <si>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</si>
  <si>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</si>
  <si>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</si>
  <si>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</si>
  <si>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</si>
  <si>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</si>
  <si>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</si>
  <si>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</si>
  <si>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</si>
  <si>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</si>
  <si>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</si>
  <si>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</si>
  <si>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</si>
  <si>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</si>
  <si>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</si>
  <si>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</si>
  <si>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</si>
  <si>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</si>
  <si>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</si>
  <si>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</si>
  <si>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</si>
  <si>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</si>
  <si>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</si>
  <si>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</si>
  <si>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</si>
  <si>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</si>
  <si>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</si>
  <si>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</si>
  <si>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</si>
  <si>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</si>
  <si>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</si>
  <si>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</si>
  <si>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</si>
  <si>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</si>
  <si>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</si>
  <si>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</si>
  <si>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</si>
  <si>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</si>
  <si>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</si>
  <si>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</si>
  <si>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</si>
  <si>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</si>
  <si>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</si>
  <si>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</si>
  <si>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</si>
  <si>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</si>
  <si>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</si>
  <si>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</si>
  <si>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</si>
  <si>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</si>
  <si>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</si>
  <si>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</si>
  <si>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</si>
  <si>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</si>
  <si>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</si>
  <si>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</si>
  <si>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</si>
  <si>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</si>
  <si>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</si>
  <si>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</si>
  <si>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</si>
  <si>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</si>
  <si>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</si>
  <si>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</si>
  <si>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</si>
  <si>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</si>
  <si>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</si>
  <si>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</si>
  <si>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</si>
  <si>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</si>
  <si>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</si>
  <si>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</si>
  <si>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</si>
  <si>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</si>
  <si>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</si>
  <si>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</si>
  <si>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</si>
  <si>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</si>
  <si>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</si>
  <si>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</si>
  <si>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</si>
  <si>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</si>
  <si>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</si>
  <si>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</si>
  <si>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</si>
  <si>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</si>
  <si>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</si>
  <si>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</si>
  <si>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</si>
  <si>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</si>
  <si>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</si>
  <si>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</si>
  <si>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</si>
  <si>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</si>
  <si>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</si>
  <si>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</si>
  <si>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</si>
  <si>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</si>
  <si>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</si>
  <si>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</si>
  <si>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</si>
  <si>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</si>
  <si>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</si>
  <si>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</si>
  <si>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</si>
  <si>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</si>
  <si>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</si>
  <si>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</si>
  <si>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</si>
  <si>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</si>
  <si>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</si>
  <si>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</si>
  <si>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</si>
  <si>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</si>
  <si>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</si>
  <si>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</si>
  <si>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</si>
  <si>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</si>
  <si>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</si>
  <si>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</si>
  <si>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</si>
  <si>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</si>
  <si>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</si>
  <si>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</si>
  <si>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</si>
  <si>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</si>
  <si>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</si>
  <si>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</si>
  <si>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</si>
  <si>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</si>
  <si>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</si>
  <si>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</si>
  <si>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</si>
  <si>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</si>
  <si>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</si>
  <si>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</si>
  <si>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</si>
  <si>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</si>
  <si>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</si>
  <si>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</si>
  <si>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</si>
  <si>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</si>
  <si>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</si>
  <si>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</si>
  <si>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</si>
  <si>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</si>
  <si>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</si>
  <si>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</si>
  <si>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</si>
  <si>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</si>
  <si>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</si>
  <si>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</si>
  <si>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</si>
  <si>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</si>
  <si>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</si>
  <si>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</si>
  <si>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</si>
  <si>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</si>
  <si>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</si>
  <si>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</si>
  <si>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</si>
  <si>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</si>
  <si>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</si>
  <si>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</si>
  <si>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</si>
  <si>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</si>
  <si>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</si>
  <si>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</si>
  <si>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</si>
  <si>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</si>
  <si>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</si>
  <si>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</si>
  <si>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</si>
  <si>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</si>
  <si>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</si>
  <si>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</si>
  <si>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</si>
  <si>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</si>
  <si>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</si>
  <si>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</si>
  <si>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</si>
  <si>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</si>
  <si>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</si>
  <si>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</si>
  <si>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</si>
  <si>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</si>
  <si>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</si>
  <si>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</si>
  <si>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</si>
  <si>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</si>
  <si>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</si>
  <si>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</si>
  <si>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</si>
  <si>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</si>
  <si>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</si>
  <si>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</si>
  <si>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</si>
  <si>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</si>
  <si>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</si>
  <si>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</si>
  <si>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</si>
  <si>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</si>
  <si>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</si>
  <si>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</si>
  <si>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</si>
  <si>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</si>
  <si>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</si>
  <si>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</si>
  <si>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</si>
  <si>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</si>
  <si>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</si>
  <si>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</si>
  <si>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</si>
  <si>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</si>
  <si>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</si>
  <si>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</si>
  <si>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</si>
  <si>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</si>
  <si>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</si>
  <si>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</si>
  <si>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</si>
  <si>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</si>
  <si>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</si>
  <si>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</si>
  <si>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</si>
  <si>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</si>
  <si>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</si>
  <si>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</si>
  <si>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</si>
  <si>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</si>
  <si>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</si>
  <si>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</si>
  <si>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</si>
  <si>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</si>
  <si>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</si>
  <si>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</si>
  <si>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</si>
  <si>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</si>
  <si>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</si>
  <si>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</si>
  <si>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</si>
  <si>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</si>
  <si>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</si>
  <si>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</si>
  <si>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</si>
  <si>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</si>
  <si>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</si>
  <si>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</si>
  <si>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</si>
  <si>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</si>
  <si>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</si>
  <si>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</si>
  <si>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</si>
  <si>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</si>
  <si>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</si>
  <si>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</si>
  <si>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</si>
  <si>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</si>
  <si>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</si>
  <si>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</si>
  <si>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</si>
  <si>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</si>
  <si>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</si>
  <si>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</si>
  <si>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</si>
  <si>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</si>
  <si>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</si>
  <si>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</si>
  <si>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</si>
  <si>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</si>
  <si>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</si>
  <si>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</si>
  <si>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</si>
  <si>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</si>
  <si>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</si>
  <si>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</si>
  <si>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</si>
  <si>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</si>
  <si>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</si>
  <si>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</si>
  <si>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</si>
  <si>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</si>
  <si>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</si>
  <si>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</si>
  <si>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</si>
  <si>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</si>
  <si>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</si>
  <si>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</si>
  <si>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</si>
  <si>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</si>
  <si>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</si>
  <si>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</si>
  <si>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</si>
  <si>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</si>
  <si>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</si>
  <si>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</si>
  <si>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</si>
  <si>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</si>
  <si>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</si>
  <si>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</si>
  <si>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</si>
  <si>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</si>
  <si>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</si>
  <si>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</si>
  <si>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</si>
  <si>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</si>
  <si>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</si>
  <si>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</si>
  <si>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</si>
  <si>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</si>
  <si>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</si>
  <si>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</si>
  <si>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</si>
  <si>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</si>
  <si>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</si>
  <si>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</si>
  <si>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</si>
  <si>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</si>
  <si>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</si>
  <si>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</si>
  <si>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</si>
  <si>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</si>
  <si>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</si>
  <si>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</si>
  <si>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</si>
  <si>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</si>
  <si>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</si>
  <si>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</si>
  <si>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</si>
  <si>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</si>
  <si>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</si>
  <si>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</si>
  <si>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</si>
  <si>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</si>
  <si>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</si>
  <si>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</si>
  <si>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</si>
  <si>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</si>
  <si>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</si>
  <si>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</si>
  <si>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</si>
  <si>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</si>
  <si>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</si>
  <si>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</si>
  <si>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</si>
  <si>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</si>
  <si>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</si>
  <si>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</si>
  <si>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</si>
  <si>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</si>
  <si>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</si>
  <si>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</si>
  <si>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</si>
  <si>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</si>
  <si>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</si>
  <si>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</si>
  <si>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</si>
  <si>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</si>
  <si>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</si>
  <si>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</si>
  <si>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</si>
  <si>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</si>
  <si>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</si>
  <si>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</si>
  <si>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</si>
  <si>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</si>
  <si>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</si>
  <si>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</si>
  <si>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</si>
  <si>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</si>
  <si>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</si>
  <si>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</si>
  <si>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</si>
  <si>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</si>
  <si>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</si>
  <si>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</si>
  <si>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</si>
  <si>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</si>
  <si>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</si>
  <si>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</si>
  <si>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</si>
  <si>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</si>
  <si>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</si>
  <si>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</si>
  <si>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</si>
  <si>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</si>
  <si>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</si>
  <si>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</si>
  <si>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</si>
  <si>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</si>
  <si>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</si>
  <si>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</si>
  <si>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</si>
  <si>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</si>
  <si>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</si>
  <si>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</si>
  <si>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</si>
  <si>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</si>
  <si>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</si>
  <si>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</si>
  <si>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</si>
  <si>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</si>
  <si>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</si>
  <si>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</si>
  <si>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</si>
  <si>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</si>
  <si>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</si>
  <si>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</si>
  <si>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</si>
  <si>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</si>
  <si>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</si>
  <si>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</si>
  <si>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</si>
  <si>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</si>
  <si>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</si>
  <si>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</si>
  <si>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</si>
  <si>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</si>
  <si>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</si>
  <si>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</si>
  <si>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</si>
  <si>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</si>
  <si>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</si>
  <si>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</si>
  <si>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</si>
  <si>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</si>
  <si>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</si>
  <si>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</si>
  <si>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</si>
  <si>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</si>
  <si>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</si>
  <si>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</si>
  <si>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</si>
  <si>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</si>
  <si>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</si>
  <si>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</si>
  <si>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</si>
  <si>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</si>
  <si>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</si>
  <si>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</si>
  <si>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</si>
  <si>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</si>
  <si>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</si>
  <si>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</si>
  <si>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</si>
  <si>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</si>
  <si>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</si>
  <si>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</si>
  <si>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</si>
  <si>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</si>
  <si>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</si>
  <si>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</si>
  <si>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</si>
  <si>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</si>
  <si>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</si>
  <si>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</si>
  <si>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</si>
  <si>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</si>
  <si>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</si>
  <si>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</si>
  <si>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</si>
  <si>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</si>
  <si>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</si>
  <si>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</si>
  <si>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</si>
  <si>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</si>
  <si>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</si>
  <si>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</si>
  <si>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</si>
  <si>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</si>
  <si>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</si>
  <si>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</si>
  <si>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</si>
  <si>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</si>
  <si>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</si>
  <si>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</si>
  <si>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</si>
  <si>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</si>
  <si>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</si>
  <si>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</si>
  <si>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</si>
  <si>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</si>
  <si>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</si>
  <si>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</si>
  <si>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</si>
  <si>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</si>
  <si>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</si>
  <si>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</si>
  <si>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</si>
  <si>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</si>
  <si>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</si>
  <si>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</si>
  <si>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</si>
  <si>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</si>
  <si>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</si>
  <si>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</si>
  <si>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</si>
  <si>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</si>
  <si>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</si>
  <si>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</si>
  <si>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</si>
  <si>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</si>
  <si>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</si>
  <si>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</si>
  <si>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</si>
  <si>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</si>
  <si>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</si>
  <si>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</si>
  <si>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</si>
  <si>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</si>
  <si>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</si>
  <si>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</si>
  <si>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</si>
  <si>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</si>
  <si>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</si>
  <si>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</si>
  <si>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</si>
  <si>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</si>
  <si>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</si>
  <si>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</si>
  <si>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</si>
  <si>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</si>
  <si>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</si>
  <si>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</si>
  <si>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</si>
  <si>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</si>
  <si>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</si>
  <si>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</si>
  <si>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</si>
  <si>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</si>
  <si>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</si>
  <si>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</si>
  <si>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</si>
  <si>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</si>
  <si>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</si>
  <si>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</si>
  <si>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</si>
  <si>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</si>
  <si>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</si>
  <si>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</si>
  <si>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</si>
  <si>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</si>
  <si>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</si>
  <si>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</si>
  <si>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</si>
  <si>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</si>
  <si>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</si>
  <si>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</si>
  <si>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</si>
  <si>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</si>
  <si>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</si>
  <si>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</si>
  <si>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</si>
  <si>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</si>
  <si>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</si>
  <si>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</si>
  <si>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</si>
  <si>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</si>
  <si>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</si>
  <si>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</si>
  <si>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</si>
  <si>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</si>
  <si>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</si>
  <si>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</si>
  <si>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</si>
  <si>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</si>
  <si>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</si>
  <si>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</si>
  <si>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</si>
  <si>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</si>
  <si>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</si>
  <si>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</si>
  <si>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</si>
  <si>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</si>
  <si>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</si>
  <si>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</si>
  <si>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</si>
  <si>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</si>
  <si>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</si>
  <si>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</si>
  <si>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</si>
  <si>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</si>
  <si>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</si>
  <si>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</si>
  <si>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</si>
  <si>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</si>
  <si>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</si>
  <si>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</si>
  <si>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</si>
  <si>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</si>
  <si>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</si>
  <si>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</si>
  <si>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</si>
  <si>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</si>
  <si>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</si>
  <si>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</si>
  <si>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</si>
  <si>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</si>
  <si>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</si>
  <si>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</si>
  <si>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</si>
  <si>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</si>
  <si>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</si>
  <si>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</si>
  <si>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</si>
  <si>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</si>
  <si>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</si>
  <si>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</si>
  <si>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</si>
  <si>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</si>
  <si>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</si>
  <si>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</si>
  <si>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</si>
  <si>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</si>
  <si>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</si>
  <si>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</si>
  <si>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</si>
  <si>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</si>
  <si>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</si>
  <si>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</si>
  <si>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</si>
  <si>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</si>
  <si>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</si>
  <si>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</si>
  <si>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</si>
  <si>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</si>
  <si>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</si>
  <si>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</si>
  <si>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</si>
  <si>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</si>
  <si>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</si>
  <si>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</si>
  <si>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</si>
  <si>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</si>
  <si>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</si>
  <si>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</si>
  <si>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</si>
  <si>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</si>
  <si>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</si>
  <si>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</si>
  <si>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</si>
  <si>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</si>
  <si>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</si>
  <si>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</si>
  <si>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</si>
  <si>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</si>
  <si>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</si>
  <si>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</si>
  <si>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</si>
  <si>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</si>
  <si>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</si>
  <si>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</si>
  <si>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</si>
  <si>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</si>
  <si>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</si>
  <si>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</si>
  <si>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</si>
  <si>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</si>
  <si>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</si>
  <si>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</si>
  <si>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</si>
  <si>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</si>
  <si>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</si>
  <si>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</si>
  <si>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</si>
  <si>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</si>
  <si>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</si>
  <si>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</si>
  <si>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</si>
  <si>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</si>
  <si>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</si>
  <si>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</si>
  <si>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</si>
  <si>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</si>
  <si>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</si>
  <si>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</si>
  <si>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</si>
  <si>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</si>
  <si>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</si>
  <si>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</si>
  <si>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</si>
  <si>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</si>
  <si>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</si>
  <si>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</si>
  <si>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</si>
  <si>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</si>
  <si>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</si>
  <si>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</si>
  <si>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</si>
  <si>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</si>
  <si>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</si>
  <si>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</si>
  <si>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</si>
  <si>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</si>
  <si>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</si>
  <si>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</si>
  <si>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</si>
  <si>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</si>
  <si>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</si>
  <si>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</si>
  <si>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</si>
  <si>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</si>
  <si>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</si>
  <si>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</si>
  <si>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</si>
  <si>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</si>
  <si>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</si>
  <si>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</si>
  <si>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</si>
  <si>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</si>
  <si>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</si>
  <si>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</si>
  <si>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</si>
  <si>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</si>
  <si>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</si>
  <si>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</si>
  <si>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</si>
  <si>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</si>
  <si>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</si>
  <si>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</si>
  <si>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</si>
  <si>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</si>
  <si>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</si>
  <si>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</si>
  <si>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</si>
  <si>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</si>
  <si>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</si>
  <si>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</si>
  <si>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</si>
  <si>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</si>
  <si>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</si>
  <si>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</si>
  <si>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</si>
  <si>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</si>
  <si>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</si>
  <si>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</si>
  <si>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</si>
  <si>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</si>
  <si>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</si>
  <si>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</si>
  <si>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</si>
  <si>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</si>
  <si>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</si>
  <si>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</si>
  <si>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</si>
  <si>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</si>
  <si>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</si>
  <si>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</si>
  <si>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</si>
  <si>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</si>
  <si>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</si>
  <si>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</si>
  <si>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</si>
  <si>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</si>
  <si>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</si>
  <si>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</si>
  <si>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</si>
  <si>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</si>
  <si>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</si>
  <si>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</si>
  <si>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</si>
  <si>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</si>
  <si>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</si>
  <si>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</si>
  <si>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</si>
  <si>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</si>
  <si>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</si>
  <si>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</si>
  <si>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</si>
  <si>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</si>
  <si>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</si>
  <si>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</si>
  <si>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</si>
  <si>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</si>
  <si>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</si>
  <si>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</si>
  <si>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</si>
  <si>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</si>
  <si>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</si>
  <si>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</si>
  <si>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</si>
  <si>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</si>
  <si>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</si>
  <si>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</si>
  <si>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</si>
  <si>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</si>
  <si>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</si>
  <si>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</si>
  <si>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</si>
  <si>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</si>
  <si>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</si>
  <si>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</si>
  <si>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</si>
  <si>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</si>
  <si>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</si>
  <si>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</si>
  <si>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</si>
  <si>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</si>
  <si>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</si>
  <si>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</si>
  <si>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</si>
  <si>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</si>
  <si>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</si>
  <si>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</si>
  <si>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</si>
  <si>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</si>
  <si>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</si>
  <si>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</si>
  <si>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</si>
  <si>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</si>
  <si>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</si>
  <si>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</si>
  <si>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</si>
  <si>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</si>
  <si>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</si>
  <si>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</si>
  <si>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</si>
  <si>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</si>
  <si>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</si>
  <si>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</si>
  <si>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</si>
  <si>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</si>
  <si>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</si>
  <si>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</si>
  <si>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</si>
  <si>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</si>
  <si>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</si>
  <si>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</si>
  <si>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</si>
  <si>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</si>
  <si>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</si>
  <si>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</si>
  <si>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</si>
  <si>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</si>
  <si>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</si>
  <si>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</si>
  <si>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</si>
  <si>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</si>
  <si>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</si>
  <si>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</si>
  <si>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</si>
  <si>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</si>
  <si>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</si>
  <si>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</si>
  <si>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</si>
  <si>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</si>
  <si>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</si>
  <si>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</si>
  <si>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</si>
  <si>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</si>
  <si>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</si>
  <si>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</si>
  <si>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</si>
  <si>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</si>
  <si>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</si>
  <si>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</si>
  <si>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</si>
  <si>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</si>
  <si>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</si>
  <si>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</si>
  <si>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</si>
  <si>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</si>
  <si>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</si>
  <si>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</si>
  <si>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</si>
  <si>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</si>
  <si>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</si>
  <si>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</si>
  <si>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</si>
  <si>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</si>
  <si>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</si>
  <si>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</si>
  <si>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</si>
  <si>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</si>
  <si>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</si>
  <si>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</si>
  <si>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</si>
  <si>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</si>
  <si>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</si>
  <si>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</si>
  <si>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</si>
  <si>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</si>
  <si>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</si>
  <si>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</si>
  <si>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</si>
  <si>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</si>
  <si>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</si>
  <si>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</si>
  <si>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</si>
  <si>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</si>
  <si>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</si>
  <si>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</si>
  <si>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</si>
  <si>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</si>
  <si>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</si>
  <si>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</si>
  <si>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</si>
  <si>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</si>
  <si>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</si>
  <si>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</si>
  <si>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</si>
  <si>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</si>
  <si>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</si>
  <si>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</si>
  <si>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</si>
  <si>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</si>
  <si>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</si>
  <si>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</si>
  <si>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</si>
  <si>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</si>
  <si>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</si>
  <si>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</si>
  <si>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</si>
  <si>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</si>
  <si>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</si>
  <si>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</si>
  <si>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</si>
  <si>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</si>
  <si>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</si>
  <si>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</si>
  <si>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</si>
  <si>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</si>
  <si>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</si>
  <si>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</si>
  <si>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</si>
  <si>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</si>
  <si>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</si>
  <si>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</si>
  <si>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</si>
  <si>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</si>
  <si>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</si>
  <si>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</si>
  <si>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</si>
  <si>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</si>
  <si>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</si>
  <si>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</si>
  <si>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</si>
  <si>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</si>
  <si>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</si>
  <si>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</si>
  <si>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</si>
  <si>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</si>
  <si>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</si>
  <si>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</si>
  <si>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</si>
  <si>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</si>
  <si>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</si>
  <si>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</si>
  <si>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</si>
  <si>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</si>
  <si>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</si>
  <si>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</si>
  <si>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</si>
  <si>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</si>
  <si>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</si>
  <si>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</si>
  <si>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</si>
  <si>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</si>
  <si>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</si>
  <si>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</si>
  <si>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</si>
  <si>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</si>
  <si>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</si>
  <si>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</si>
  <si>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</si>
  <si>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</si>
  <si>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</si>
  <si>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</si>
  <si>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</si>
  <si>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</si>
  <si>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</si>
  <si>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</si>
  <si>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</si>
  <si>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</si>
  <si>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</si>
  <si>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</si>
  <si>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</si>
  <si>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</si>
  <si>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</si>
  <si>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</si>
  <si>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</si>
  <si>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</si>
  <si>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</si>
  <si>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</si>
  <si>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</si>
  <si>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</si>
  <si>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</si>
  <si>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</si>
  <si>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</si>
  <si>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</si>
  <si>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</si>
  <si>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</si>
  <si>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</si>
  <si>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</si>
  <si>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</si>
  <si>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</si>
  <si>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</si>
  <si>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</si>
  <si>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</si>
  <si>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</si>
  <si>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</si>
  <si>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</si>
  <si>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</si>
  <si>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</si>
  <si>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</si>
  <si>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</si>
  <si>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</si>
  <si>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</si>
  <si>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</si>
  <si>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</si>
  <si>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</si>
  <si>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</si>
  <si>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</si>
  <si>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</si>
  <si>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</si>
  <si>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</si>
  <si>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</si>
  <si>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</si>
  <si>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</si>
  <si>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</si>
  <si>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</si>
  <si>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</si>
  <si>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</si>
  <si>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</si>
  <si>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</si>
  <si>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</si>
  <si>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</si>
  <si>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</si>
  <si>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</si>
  <si>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</si>
  <si>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</si>
  <si>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</si>
  <si>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</si>
  <si>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</si>
  <si>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</si>
  <si>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</si>
  <si>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</si>
  <si>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</si>
  <si>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</si>
  <si>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</si>
  <si>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</si>
  <si>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</si>
  <si>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</si>
  <si>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</si>
  <si>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</si>
  <si>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</si>
  <si>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</si>
  <si>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</si>
  <si>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</si>
  <si>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</si>
  <si>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</si>
  <si>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</si>
  <si>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</si>
  <si>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</si>
  <si>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</si>
  <si>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</si>
  <si>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</si>
  <si>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</si>
  <si>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</si>
  <si>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</si>
  <si>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</si>
  <si>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</si>
  <si>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</si>
  <si>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</si>
  <si>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</si>
  <si>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</si>
  <si>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</si>
  <si>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</si>
  <si>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</si>
  <si>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</si>
  <si>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</si>
  <si>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</si>
  <si>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</si>
  <si>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</si>
  <si>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</si>
  <si>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</si>
  <si>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</si>
  <si>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</si>
  <si>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</si>
  <si>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</si>
  <si>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</si>
  <si>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</si>
  <si>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</si>
  <si>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</si>
  <si>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</si>
  <si>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</si>
  <si>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</si>
  <si>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</si>
  <si>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</si>
  <si>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</si>
  <si>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</si>
  <si>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</si>
  <si>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</si>
  <si>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</si>
  <si>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</si>
  <si>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</si>
  <si>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</si>
  <si>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</si>
  <si>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</si>
  <si>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</si>
  <si>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</si>
  <si>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</si>
  <si>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</si>
  <si>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</si>
  <si>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</si>
  <si>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</si>
  <si>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</si>
  <si>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</si>
  <si>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</si>
  <si>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</si>
  <si>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</si>
  <si>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</si>
  <si>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</si>
  <si>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</si>
  <si>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</si>
  <si>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</si>
  <si>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</si>
  <si>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</si>
  <si>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</si>
  <si>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</si>
  <si>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</si>
  <si>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</si>
  <si>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</si>
  <si>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</si>
  <si>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</si>
  <si>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</si>
  <si>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</si>
  <si>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</si>
  <si>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</si>
  <si>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</si>
  <si>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</si>
  <si>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</si>
  <si>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</si>
  <si>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</si>
  <si>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</si>
  <si>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</si>
  <si>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</si>
  <si>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</si>
  <si>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</si>
  <si>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</si>
  <si>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</si>
  <si>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</si>
  <si>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</si>
  <si>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</si>
  <si>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</si>
  <si>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</si>
  <si>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</si>
  <si>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</si>
  <si>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</si>
  <si>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</si>
  <si>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</si>
  <si>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</si>
  <si>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</si>
  <si>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</si>
  <si>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</si>
  <si>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</si>
  <si>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</si>
  <si>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</si>
  <si>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</si>
  <si>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</si>
  <si>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</si>
  <si>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</si>
  <si>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</si>
  <si>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</si>
  <si>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</si>
  <si>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</si>
  <si>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</si>
  <si>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</si>
  <si>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</si>
  <si>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</si>
  <si>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</si>
  <si>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</si>
  <si>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</si>
  <si>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</si>
  <si>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</si>
  <si>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</si>
  <si>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</si>
  <si>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</si>
  <si>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</si>
  <si>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</si>
  <si>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</si>
  <si>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</si>
  <si>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</si>
  <si>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</si>
  <si>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</si>
  <si>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</si>
  <si>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</si>
  <si>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</si>
  <si>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</si>
  <si>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</si>
  <si>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</si>
  <si>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</si>
  <si>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</si>
  <si>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</si>
  <si>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</si>
  <si>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</si>
  <si>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</si>
  <si>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</si>
  <si>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</si>
  <si>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</si>
  <si>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</si>
  <si>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</si>
  <si>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</si>
  <si>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</si>
  <si>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</si>
  <si>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</si>
  <si>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</si>
  <si>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</si>
  <si>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</si>
  <si>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</si>
  <si>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</si>
  <si>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</si>
  <si>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</si>
  <si>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</si>
  <si>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</si>
  <si>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</si>
  <si>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</si>
  <si>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</si>
  <si>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</si>
  <si>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</si>
  <si>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</si>
  <si>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</si>
  <si>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</si>
  <si>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</si>
  <si>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</si>
  <si>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</si>
  <si>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</si>
  <si>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</si>
  <si>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</si>
  <si>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</si>
  <si>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</si>
  <si>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</si>
  <si>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</si>
  <si>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</si>
  <si>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</si>
  <si>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</si>
  <si>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</si>
  <si>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</si>
  <si>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</si>
  <si>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</si>
  <si>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</si>
  <si>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</si>
  <si>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</si>
  <si>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</si>
  <si>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</si>
  <si>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</si>
  <si>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</si>
  <si>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</si>
  <si>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</si>
  <si>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</si>
  <si>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</si>
  <si>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</si>
  <si>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</si>
  <si>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</si>
  <si>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</si>
  <si>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</si>
  <si>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</si>
  <si>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</si>
  <si>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</si>
  <si>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</si>
  <si>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</si>
  <si>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</si>
  <si>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</si>
  <si>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</si>
  <si>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</si>
  <si>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</si>
  <si>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</si>
  <si>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</si>
  <si>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</si>
  <si>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</si>
  <si>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</si>
  <si>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</si>
  <si>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</si>
  <si>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</si>
  <si>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</si>
  <si>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</si>
  <si>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</si>
  <si>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</si>
  <si>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</si>
  <si>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</si>
  <si>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</si>
  <si>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</si>
  <si>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</si>
  <si>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</si>
  <si>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</si>
  <si>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</si>
  <si>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</si>
  <si>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</si>
  <si>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</si>
  <si>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</si>
  <si>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</si>
  <si>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</si>
  <si>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</si>
  <si>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</si>
  <si>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</si>
  <si>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</si>
  <si>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</si>
  <si>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</si>
  <si>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</si>
  <si>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</si>
  <si>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</si>
  <si>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</si>
  <si>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</si>
  <si>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</si>
  <si>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</si>
  <si>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</si>
  <si>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</si>
  <si>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</si>
  <si>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</si>
  <si>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</si>
  <si>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</si>
  <si>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</si>
  <si>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</si>
  <si>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</si>
  <si>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</si>
  <si>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</si>
  <si>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</si>
  <si>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</si>
  <si>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</si>
  <si>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</si>
  <si>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</si>
  <si>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</si>
  <si>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</si>
  <si>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</si>
  <si>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</si>
  <si>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</si>
  <si>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</si>
  <si>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</si>
  <si>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</si>
  <si>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</si>
  <si>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</si>
  <si>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</si>
  <si>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</si>
  <si>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</si>
  <si>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</si>
  <si>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</si>
  <si>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</si>
  <si>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</si>
  <si>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</si>
  <si>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</si>
  <si>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</si>
  <si>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</si>
  <si>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</si>
  <si>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</si>
  <si>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</si>
  <si>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</si>
  <si>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</si>
  <si>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</si>
  <si>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</si>
  <si>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</si>
  <si>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</si>
  <si>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</si>
  <si>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</si>
  <si>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</si>
  <si>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</si>
  <si>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</si>
  <si>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</si>
  <si>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</si>
  <si>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</si>
  <si>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</si>
  <si>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</si>
  <si>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</si>
  <si>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</si>
  <si>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</si>
  <si>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</si>
  <si>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</si>
  <si>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</si>
  <si>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</si>
  <si>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</si>
  <si>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</si>
  <si>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</si>
  <si>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</si>
  <si>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</si>
  <si>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</si>
  <si>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</si>
  <si>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</si>
  <si>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</si>
  <si>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</si>
  <si>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</si>
  <si>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</si>
  <si>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</si>
  <si>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</si>
  <si>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</si>
  <si>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</si>
  <si>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</si>
  <si>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</si>
  <si>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</si>
  <si>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</si>
  <si>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</si>
  <si>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</si>
  <si>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</si>
  <si>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</si>
  <si>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</si>
  <si>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</si>
  <si>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</si>
  <si>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</si>
  <si>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</si>
  <si>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</si>
  <si>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</si>
  <si>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</si>
  <si>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</si>
  <si>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</si>
  <si>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</si>
  <si>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</si>
  <si>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</si>
  <si>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</si>
  <si>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</si>
  <si>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</si>
  <si>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</si>
  <si>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</si>
  <si>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</si>
  <si>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</si>
  <si>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</si>
  <si>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</si>
  <si>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</si>
  <si>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</si>
  <si>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</si>
  <si>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</si>
  <si>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</si>
  <si>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</si>
  <si>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</si>
  <si>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</si>
  <si>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</si>
  <si>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</si>
  <si>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</si>
  <si>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</si>
  <si>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</si>
  <si>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</si>
  <si>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</si>
  <si>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</si>
  <si>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</si>
  <si>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</si>
  <si>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</si>
  <si>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</si>
  <si>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</si>
  <si>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</si>
  <si>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</si>
  <si>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</si>
  <si>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</si>
  <si>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</si>
  <si>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</si>
  <si>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</si>
  <si>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</si>
  <si>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</si>
  <si>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</si>
  <si>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</si>
  <si>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</si>
  <si>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</si>
  <si>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</si>
  <si>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</si>
  <si>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</si>
  <si>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</si>
  <si>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</si>
  <si>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</si>
  <si>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</si>
  <si>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</si>
  <si>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</si>
  <si>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</si>
  <si>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</si>
  <si>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</si>
  <si>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</si>
  <si>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</si>
  <si>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</si>
  <si>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</si>
  <si>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</si>
  <si>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</si>
  <si>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</si>
  <si>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</si>
  <si>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</si>
  <si>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</si>
  <si>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</si>
  <si>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</si>
  <si>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</si>
  <si>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</si>
  <si>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</si>
  <si>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</si>
  <si>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</si>
  <si>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</si>
  <si>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</si>
  <si>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</si>
  <si>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</si>
  <si>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</si>
  <si>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</si>
  <si>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</si>
  <si>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</si>
  <si>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</si>
  <si>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</si>
  <si>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</si>
  <si>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</si>
  <si>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</si>
  <si>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</si>
  <si>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</si>
  <si>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</si>
  <si>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</si>
  <si>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</si>
  <si>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</si>
  <si>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</si>
  <si>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</si>
  <si>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</si>
  <si>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</si>
  <si>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</si>
  <si>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</si>
  <si>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</si>
  <si>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</si>
  <si>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</si>
  <si>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</si>
  <si>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</si>
  <si>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</si>
  <si>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</si>
  <si>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</si>
  <si>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</si>
  <si>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</si>
  <si>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</si>
  <si>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</si>
  <si>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</si>
  <si>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</si>
  <si>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</si>
  <si>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</si>
  <si>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</si>
  <si>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</si>
  <si>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</si>
  <si>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</si>
  <si>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</si>
  <si>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</si>
  <si>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</si>
  <si>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</si>
  <si>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</si>
  <si>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</si>
  <si>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</si>
  <si>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</si>
  <si>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</si>
  <si>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</si>
  <si>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</si>
  <si>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</si>
  <si>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</si>
  <si>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</si>
  <si>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</si>
  <si>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</si>
  <si>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</si>
  <si>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</si>
  <si>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</si>
  <si>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</si>
  <si>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</si>
  <si>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</si>
  <si>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</si>
  <si>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</si>
  <si>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</si>
  <si>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</si>
  <si>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</si>
  <si>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</si>
  <si>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</si>
  <si>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</si>
  <si>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</si>
  <si>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</si>
  <si>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</si>
  <si>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</si>
  <si>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</si>
  <si>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</si>
  <si>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</si>
  <si>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</si>
  <si>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</si>
  <si>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</si>
  <si>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</si>
  <si>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</si>
  <si>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</si>
  <si>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</si>
  <si>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</si>
  <si>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</si>
  <si>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</si>
  <si>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</si>
  <si>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</si>
  <si>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</si>
  <si>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</si>
  <si>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</si>
  <si>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</si>
  <si>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</si>
  <si>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</si>
  <si>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</si>
  <si>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</si>
  <si>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</si>
  <si>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</si>
  <si>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</si>
  <si>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</si>
  <si>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</si>
  <si>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</si>
  <si>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</si>
  <si>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</si>
  <si>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</si>
  <si>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</si>
  <si>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</si>
  <si>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</si>
  <si>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</si>
  <si>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</si>
  <si>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</si>
  <si>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</si>
  <si>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</si>
  <si>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</si>
  <si>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</si>
  <si>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</si>
  <si>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</si>
  <si>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</si>
  <si>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</si>
  <si>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</si>
  <si>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</si>
  <si>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</si>
  <si>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</si>
  <si>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</si>
  <si>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</si>
  <si>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</si>
  <si>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</si>
  <si>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</si>
  <si>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</si>
  <si>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</si>
  <si>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</si>
  <si>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</si>
  <si>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</si>
  <si>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</si>
  <si>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</si>
  <si>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</si>
  <si>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</si>
  <si>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</si>
  <si>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</si>
  <si>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</si>
  <si>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</si>
  <si>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</si>
  <si>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</si>
  <si>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</si>
  <si>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</si>
  <si>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</si>
  <si>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</si>
  <si>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</si>
  <si>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</si>
  <si>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</si>
  <si>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</si>
  <si>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</si>
  <si>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</si>
  <si>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</si>
  <si>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</si>
  <si>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</si>
  <si>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</si>
  <si>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</si>
  <si>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</si>
  <si>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</si>
  <si>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</si>
  <si>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</si>
  <si>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</si>
  <si>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</si>
  <si>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</si>
  <si>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</si>
  <si>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</si>
  <si>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</si>
  <si>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</si>
  <si>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</si>
  <si>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</si>
  <si>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</si>
  <si>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</si>
  <si>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</si>
  <si>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</si>
  <si>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</si>
  <si>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</si>
  <si>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</si>
  <si>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</si>
  <si>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</si>
  <si>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</si>
  <si>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</si>
  <si>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</si>
  <si>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</si>
  <si>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</si>
  <si>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</si>
  <si>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</si>
  <si>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</si>
  <si>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</si>
  <si>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</si>
  <si>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</si>
  <si>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</si>
  <si>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</si>
  <si>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</si>
  <si>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</si>
  <si>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</si>
  <si>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</si>
  <si>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</si>
  <si>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</si>
  <si>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</si>
  <si>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</si>
  <si>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</si>
  <si>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</si>
  <si>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</si>
  <si>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</si>
  <si>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</si>
  <si>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</si>
  <si>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</si>
  <si>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</si>
  <si>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</si>
  <si>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</si>
  <si>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</si>
  <si>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</si>
  <si>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</si>
  <si>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</si>
  <si>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</si>
  <si>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</si>
  <si>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</si>
  <si>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</si>
  <si>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</si>
  <si>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</si>
  <si>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</si>
  <si>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</si>
  <si>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</si>
  <si>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</si>
  <si>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</si>
  <si>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</si>
  <si>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</si>
  <si>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</si>
  <si>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</si>
  <si>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</si>
  <si>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</si>
  <si>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</si>
  <si>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</si>
  <si>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</si>
  <si>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</si>
  <si>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</si>
  <si>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</si>
  <si>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</si>
  <si>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</si>
  <si>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</si>
  <si>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</si>
  <si>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</si>
  <si>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</si>
  <si>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</si>
  <si>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</si>
  <si>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</si>
  <si>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</si>
  <si>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</si>
  <si>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</si>
  <si>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</si>
  <si>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</si>
  <si>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</si>
  <si>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</si>
  <si>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</si>
  <si>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</si>
  <si>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</si>
  <si>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</si>
  <si>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</si>
  <si>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</si>
  <si>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</si>
  <si>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</si>
  <si>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</si>
  <si>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</si>
  <si>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</si>
  <si>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</si>
  <si>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</si>
  <si>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</si>
  <si>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</si>
  <si>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</si>
  <si>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</si>
  <si>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</si>
  <si>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</si>
  <si>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</si>
  <si>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</si>
  <si>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</si>
  <si>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</si>
  <si>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</si>
  <si>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</si>
  <si>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</si>
  <si>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</si>
  <si>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</si>
  <si>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</si>
  <si>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</si>
  <si>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</si>
  <si>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</si>
  <si>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</si>
  <si>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</si>
  <si>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</si>
  <si>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</si>
  <si>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</si>
  <si>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</si>
  <si>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</si>
  <si>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</si>
  <si>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</si>
  <si>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</si>
  <si>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</si>
  <si>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</si>
  <si>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</si>
  <si>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</si>
  <si>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</si>
  <si>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</si>
  <si>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</si>
  <si>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</si>
  <si>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</si>
  <si>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</si>
  <si>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</si>
  <si>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</si>
  <si>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</si>
  <si>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</si>
  <si>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</si>
  <si>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</si>
  <si>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</si>
  <si>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</si>
  <si>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</si>
  <si>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</si>
  <si>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</si>
  <si>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</si>
  <si>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</si>
  <si>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</si>
  <si>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</si>
  <si>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</si>
  <si>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</si>
  <si>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</si>
  <si>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</si>
  <si>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</si>
  <si>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</si>
  <si>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</si>
  <si>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</si>
  <si>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</si>
  <si>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</si>
  <si>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</si>
  <si>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</si>
  <si>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</si>
  <si>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</si>
  <si>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</si>
  <si>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</si>
  <si>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</si>
  <si>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</si>
  <si>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</si>
  <si>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</si>
  <si>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</si>
  <si>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</si>
  <si>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</si>
  <si>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</si>
  <si>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</si>
  <si>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</si>
  <si>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</si>
  <si>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</si>
  <si>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</si>
  <si>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</si>
  <si>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</si>
  <si>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</si>
  <si>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</si>
  <si>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</si>
  <si>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</si>
  <si>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</si>
  <si>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</si>
  <si>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</si>
  <si>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</si>
  <si>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</si>
  <si>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</si>
  <si>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</si>
  <si>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</si>
  <si>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</si>
  <si>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</si>
  <si>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</si>
  <si>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</si>
  <si>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</si>
  <si>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</si>
  <si>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</si>
  <si>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</si>
  <si>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</si>
  <si>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</si>
  <si>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</si>
  <si>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</si>
  <si>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</si>
  <si>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</si>
  <si>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</si>
  <si>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</si>
  <si>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</si>
  <si>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</si>
  <si>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</si>
  <si>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</si>
  <si>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</si>
  <si>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</si>
  <si>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</si>
  <si>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</si>
  <si>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</si>
  <si>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</si>
  <si>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</si>
  <si>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</si>
  <si>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</si>
  <si>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</si>
  <si>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</si>
  <si>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</si>
  <si>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</si>
  <si>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</si>
  <si>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</si>
  <si>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</si>
  <si>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</si>
  <si>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</si>
  <si>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</si>
  <si>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</si>
  <si>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</si>
  <si>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</si>
  <si>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</si>
  <si>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</si>
  <si>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</si>
  <si>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</si>
  <si>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</si>
  <si>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</si>
  <si>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</si>
  <si>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</si>
  <si>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</si>
  <si>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</si>
  <si>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</si>
  <si>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</si>
  <si>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</si>
  <si>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</si>
  <si>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</si>
  <si>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</si>
  <si>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</si>
  <si>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</si>
  <si>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</si>
  <si>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</si>
  <si>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</si>
  <si>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</si>
  <si>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</si>
  <si>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</si>
  <si>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</si>
  <si>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</si>
  <si>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</si>
  <si>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</si>
  <si>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</si>
  <si>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</si>
  <si>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</si>
  <si>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</si>
  <si>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</si>
  <si>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</si>
  <si>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</si>
  <si>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</si>
  <si>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</si>
  <si>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</si>
  <si>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</si>
  <si>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</si>
  <si>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</si>
  <si>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</si>
  <si>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</si>
  <si>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</si>
  <si>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</si>
  <si>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</si>
  <si>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</si>
  <si>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</si>
  <si>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</si>
  <si>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</si>
  <si>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</si>
  <si>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</si>
  <si>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</si>
  <si>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</si>
  <si>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</si>
  <si>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</si>
  <si>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</si>
  <si>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</si>
  <si>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</si>
  <si>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</si>
  <si>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</si>
  <si>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</si>
  <si>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</si>
  <si>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</si>
  <si>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</si>
  <si>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</si>
  <si>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</si>
  <si>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</si>
  <si>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</si>
  <si>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</si>
  <si>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</si>
  <si>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</si>
  <si>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</si>
  <si>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</si>
  <si>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</si>
  <si>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</si>
  <si>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</si>
  <si>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</si>
  <si>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</si>
  <si>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</si>
  <si>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</si>
  <si>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</si>
  <si>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</si>
  <si>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</si>
  <si>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</si>
  <si>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</si>
  <si>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</si>
  <si>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</si>
  <si>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</si>
  <si>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</si>
  <si>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</si>
  <si>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</si>
  <si>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</si>
  <si>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</si>
  <si>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</si>
  <si>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</si>
  <si>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</si>
  <si>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</si>
  <si>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</si>
  <si>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</si>
  <si>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</si>
  <si>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</si>
  <si>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</si>
  <si>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</si>
  <si>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</si>
  <si>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</si>
  <si>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</si>
  <si>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</si>
  <si>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</si>
  <si>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</si>
  <si>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</si>
  <si>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</si>
  <si>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</si>
  <si>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</si>
  <si>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</si>
  <si>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</si>
  <si>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</si>
  <si>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</si>
  <si>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</si>
  <si>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</si>
  <si>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</si>
  <si>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</si>
  <si>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</si>
  <si>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</si>
  <si>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</si>
  <si>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</si>
  <si>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</si>
  <si>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</si>
  <si>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</si>
  <si>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</si>
  <si>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</si>
  <si>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</si>
  <si>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</si>
  <si>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</si>
  <si>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</si>
  <si>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</si>
  <si>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</si>
  <si>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</si>
  <si>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</si>
  <si>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</si>
  <si>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</si>
  <si>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</si>
  <si>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</si>
  <si>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</si>
  <si>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</si>
  <si>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</si>
  <si>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</si>
  <si>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</si>
  <si>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</si>
  <si>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</si>
  <si>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</si>
  <si>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</si>
  <si>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</si>
  <si>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</si>
  <si>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</si>
  <si>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</si>
  <si>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</si>
  <si>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</si>
  <si>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</si>
  <si>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</si>
  <si>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</si>
  <si>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</si>
  <si>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</si>
  <si>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</si>
  <si>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</si>
  <si>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</si>
  <si>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</si>
  <si>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</si>
  <si>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</si>
  <si>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</si>
  <si>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</si>
  <si>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</si>
  <si>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</si>
  <si>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</si>
  <si>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</si>
  <si>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</si>
  <si>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</si>
  <si>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</si>
  <si>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</si>
  <si>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</si>
  <si>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</si>
  <si>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</si>
  <si>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</si>
  <si>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</si>
  <si>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</si>
  <si>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</si>
  <si>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</si>
  <si>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</si>
  <si>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</si>
  <si>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</si>
  <si>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</si>
  <si>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</si>
  <si>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</si>
  <si>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</si>
  <si>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</si>
  <si>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</si>
  <si>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</si>
  <si>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</si>
  <si>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</si>
  <si>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</si>
  <si>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</si>
  <si>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</si>
  <si>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</si>
  <si>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</si>
  <si>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</si>
  <si>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</si>
  <si>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</si>
  <si>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</si>
  <si>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</si>
  <si>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</si>
  <si>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</si>
  <si>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</si>
  <si>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</si>
  <si>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</si>
  <si>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</si>
  <si>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</si>
  <si>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</si>
  <si>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</si>
  <si>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</si>
  <si>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</si>
  <si>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</si>
  <si>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</si>
  <si>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</si>
  <si>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</si>
  <si>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</si>
  <si>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</si>
  <si>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</si>
  <si>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</si>
  <si>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</si>
  <si>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</si>
  <si>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</si>
  <si>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</si>
  <si>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</si>
  <si>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</si>
  <si>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</si>
  <si>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</si>
  <si>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</si>
  <si>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</si>
  <si>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</si>
  <si>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</si>
  <si>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</si>
  <si>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</si>
  <si>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</si>
  <si>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</si>
  <si>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</si>
  <si>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</si>
  <si>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</si>
  <si>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</si>
  <si>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</si>
  <si>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</si>
  <si>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</si>
  <si>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</si>
  <si>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</si>
  <si>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</si>
  <si>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</si>
  <si>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</si>
  <si>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</si>
  <si>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</si>
  <si>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</si>
  <si>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</si>
  <si>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</si>
  <si>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</si>
  <si>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</si>
  <si>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</si>
  <si>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</si>
  <si>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</si>
  <si>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</si>
  <si>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</si>
  <si>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</si>
  <si>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</si>
  <si>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</si>
  <si>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</si>
  <si>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</si>
  <si>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</si>
  <si>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</si>
  <si>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</si>
  <si>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</si>
  <si>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</si>
  <si>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</si>
  <si>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</si>
  <si>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</si>
  <si>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</si>
  <si>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</si>
  <si>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</si>
  <si>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</si>
  <si>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</si>
  <si>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</si>
  <si>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</si>
  <si>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</si>
  <si>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</si>
  <si>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</si>
  <si>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</si>
  <si>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</si>
  <si>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</si>
  <si>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</si>
  <si>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</si>
  <si>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</si>
  <si>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</si>
  <si>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</si>
  <si>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</si>
  <si>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</si>
  <si>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</si>
  <si>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</si>
  <si>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</si>
  <si>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</si>
  <si>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</si>
  <si>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</si>
  <si>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</si>
  <si>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</si>
  <si>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</si>
  <si>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</si>
  <si>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</si>
  <si>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</si>
  <si>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</si>
  <si>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</si>
  <si>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</si>
  <si>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</si>
  <si>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</si>
  <si>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</si>
  <si>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</si>
  <si>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</si>
  <si>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</si>
  <si>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</si>
  <si>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</si>
  <si>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</si>
  <si>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</si>
  <si>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</si>
  <si>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</si>
  <si>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</si>
  <si>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</si>
  <si>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</si>
  <si>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</si>
  <si>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</si>
  <si>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</si>
  <si>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</si>
  <si>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</si>
  <si>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</si>
  <si>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</si>
  <si>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</si>
  <si>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</si>
  <si>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</si>
  <si>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</si>
  <si>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</si>
  <si>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</si>
  <si>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</si>
  <si>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</si>
  <si>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</si>
  <si>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</si>
  <si>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</si>
  <si>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</si>
  <si>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</si>
  <si>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</si>
  <si>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</si>
  <si>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</si>
  <si>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</si>
  <si>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</si>
  <si>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</si>
  <si>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</si>
  <si>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</si>
  <si>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</si>
  <si>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</si>
  <si>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</si>
  <si>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</si>
  <si>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</si>
  <si>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</si>
  <si>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</si>
  <si>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</si>
  <si>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</si>
  <si>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</si>
  <si>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</si>
  <si>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</si>
  <si>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</si>
  <si>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</si>
  <si>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</si>
  <si>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</si>
  <si>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</si>
  <si>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</si>
  <si>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</si>
  <si>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</si>
  <si>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</si>
  <si>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</si>
  <si>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</si>
  <si>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</si>
  <si>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</si>
  <si>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</si>
  <si>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</si>
  <si>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</si>
  <si>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</si>
  <si>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</si>
  <si>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</si>
  <si>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</si>
  <si>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</si>
  <si>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</si>
  <si>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</si>
  <si>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</si>
  <si>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</si>
  <si>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</si>
  <si>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</si>
  <si>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</si>
  <si>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</si>
  <si>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</si>
  <si>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</si>
  <si>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</si>
  <si>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</si>
  <si>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</si>
  <si>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</si>
  <si>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</si>
  <si>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</si>
  <si>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</si>
  <si>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</si>
  <si>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</si>
  <si>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</si>
  <si>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</si>
  <si>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</si>
  <si>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</si>
  <si>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</si>
  <si>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</si>
  <si>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</si>
  <si>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</si>
  <si>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</si>
  <si>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</si>
  <si>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</si>
  <si>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</si>
  <si>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</si>
  <si>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</si>
  <si>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</si>
  <si>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</si>
  <si>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</si>
  <si>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</si>
  <si>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</si>
  <si>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</si>
  <si>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</si>
  <si>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</si>
  <si>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</si>
  <si>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</si>
  <si>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</si>
  <si>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</si>
  <si>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</si>
  <si>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</si>
  <si>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</si>
  <si>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</si>
  <si>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</si>
  <si>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</si>
  <si>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</si>
  <si>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</si>
  <si>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</si>
  <si>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</si>
  <si>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</si>
  <si>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</si>
  <si>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</si>
  <si>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</si>
  <si>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</si>
  <si>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</si>
  <si>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</si>
  <si>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</si>
  <si>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</si>
  <si>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</si>
  <si>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</si>
  <si>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</si>
  <si>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</si>
  <si>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</si>
  <si>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</si>
  <si>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</si>
  <si>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</si>
  <si>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</si>
  <si>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</si>
  <si>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</si>
  <si>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</si>
  <si>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</si>
  <si>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</si>
  <si>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</si>
  <si>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</si>
  <si>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</si>
  <si>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</si>
  <si>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</si>
  <si>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</si>
  <si>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</si>
  <si>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</si>
  <si>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</si>
  <si>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</si>
  <si>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</si>
  <si>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</si>
  <si>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</si>
  <si>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</si>
  <si>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</si>
  <si>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</si>
  <si>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</si>
  <si>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</si>
  <si>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</si>
  <si>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</si>
  <si>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</si>
  <si>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</si>
  <si>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</si>
  <si>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</si>
  <si>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</si>
  <si>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</si>
  <si>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</si>
  <si>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</si>
  <si>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</si>
  <si>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</si>
  <si>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</si>
  <si>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</si>
  <si>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</si>
  <si>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</si>
  <si>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</si>
  <si>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</si>
  <si>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</si>
  <si>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</si>
  <si>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</si>
  <si>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</si>
  <si>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</si>
  <si>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</si>
  <si>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</si>
  <si>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</si>
  <si>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</si>
  <si>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</si>
  <si>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</si>
  <si>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</si>
  <si>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</si>
  <si>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</si>
  <si>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</si>
  <si>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</si>
  <si>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</si>
  <si>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</si>
  <si>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</si>
  <si>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</si>
  <si>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</si>
  <si>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</si>
  <si>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</si>
  <si>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</si>
  <si>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</si>
  <si>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</si>
  <si>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</si>
  <si>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</si>
  <si>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</si>
  <si>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</si>
  <si>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</si>
  <si>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</si>
  <si>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</si>
  <si>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</si>
  <si>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</si>
  <si>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</si>
  <si>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</si>
  <si>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</si>
  <si>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</si>
  <si>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</si>
  <si>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</si>
  <si>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</si>
  <si>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</si>
  <si>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</si>
  <si>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</si>
  <si>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</si>
  <si>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</si>
  <si>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</si>
  <si>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</si>
  <si>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</si>
  <si>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</si>
  <si>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</si>
  <si>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</si>
  <si>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</si>
  <si>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</si>
  <si>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</si>
  <si>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</si>
  <si>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</si>
  <si>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</si>
  <si>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</si>
  <si>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</si>
  <si>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</si>
  <si>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</si>
  <si>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</si>
  <si>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</si>
  <si>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</si>
  <si>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</si>
  <si>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</si>
  <si>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</si>
  <si>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</si>
  <si>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</si>
  <si>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</si>
  <si>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</si>
  <si>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</si>
  <si>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</si>
  <si>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</si>
  <si>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</si>
  <si>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</si>
  <si>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</si>
  <si>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</si>
  <si>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</si>
  <si>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</si>
  <si>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</si>
  <si>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</si>
  <si>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</si>
  <si>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</si>
  <si>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</si>
  <si>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</si>
  <si>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</si>
  <si>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</si>
  <si>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</si>
  <si>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</si>
  <si>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</si>
  <si>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</si>
  <si>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</si>
  <si>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</si>
  <si>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</si>
  <si>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</si>
  <si>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</si>
  <si>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</si>
  <si>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</si>
  <si>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</si>
  <si>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</si>
  <si>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</si>
  <si>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</si>
  <si>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</si>
  <si>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</si>
  <si>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</si>
  <si>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</si>
  <si>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</si>
  <si>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</si>
  <si>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</si>
  <si>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</si>
  <si>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</si>
  <si>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</si>
  <si>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</si>
  <si>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</si>
  <si>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</si>
  <si>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</si>
  <si>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</si>
  <si>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</si>
  <si>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</si>
  <si>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</si>
  <si>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</si>
  <si>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</si>
  <si>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</si>
  <si>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</si>
  <si>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</si>
  <si>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</si>
  <si>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</si>
  <si>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</si>
  <si>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</si>
  <si>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</si>
  <si>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</si>
  <si>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</si>
  <si>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</si>
  <si>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</si>
  <si>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</si>
  <si>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</si>
  <si>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</si>
  <si>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</si>
  <si>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</si>
  <si>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</si>
  <si>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</si>
  <si>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</si>
  <si>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</si>
  <si>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</si>
  <si>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</si>
  <si>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</si>
  <si>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</si>
  <si>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</si>
  <si>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</si>
  <si>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</si>
  <si>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</si>
  <si>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</si>
  <si>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</si>
  <si>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</si>
  <si>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</si>
  <si>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</si>
  <si>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</si>
  <si>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</si>
  <si>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</si>
  <si>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</si>
  <si>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</si>
  <si>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</si>
  <si>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</si>
  <si>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</si>
  <si>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</si>
  <si>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</si>
  <si>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</si>
  <si>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</si>
  <si>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</si>
  <si>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</si>
  <si>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</si>
  <si>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</si>
  <si>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</si>
  <si>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</si>
  <si>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</si>
  <si>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</si>
  <si>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</si>
  <si>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</si>
  <si>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</si>
  <si>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</si>
  <si>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</si>
  <si>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</si>
  <si>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</si>
  <si>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</si>
  <si>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</si>
  <si>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</si>
  <si>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</si>
  <si>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</si>
  <si>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</si>
  <si>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</si>
  <si>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</si>
  <si>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</si>
  <si>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</si>
  <si>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</si>
  <si>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</si>
  <si>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</si>
  <si>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</si>
  <si>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</si>
  <si>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</si>
  <si>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</si>
  <si>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</si>
  <si>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</si>
  <si>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</si>
  <si>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</si>
  <si>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</si>
  <si>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</si>
  <si>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</si>
  <si>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</si>
  <si>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</si>
  <si>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</si>
  <si>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</si>
  <si>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</si>
  <si>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</si>
  <si>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</si>
  <si>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</si>
  <si>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</si>
  <si>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</si>
  <si>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</si>
  <si>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</si>
  <si>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</si>
  <si>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</si>
  <si>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</si>
  <si>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</si>
  <si>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</si>
  <si>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</si>
  <si>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</si>
  <si>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</si>
  <si>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</si>
  <si>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</si>
  <si>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</si>
  <si>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</si>
  <si>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</si>
  <si>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</si>
  <si>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</si>
  <si>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</si>
  <si>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</si>
  <si>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</si>
  <si>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</si>
  <si>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</si>
  <si>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</si>
  <si>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</si>
  <si>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</si>
  <si>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</si>
  <si>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</si>
  <si>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</si>
  <si>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</si>
  <si>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</si>
  <si>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</si>
  <si>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</si>
  <si>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</si>
  <si>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</si>
  <si>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</si>
  <si>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</si>
  <si>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</si>
  <si>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</si>
  <si>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</si>
  <si>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</si>
  <si>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</si>
  <si>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</si>
  <si>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</si>
  <si>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</si>
  <si>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</si>
  <si>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</si>
  <si>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</si>
  <si>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</si>
  <si>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</si>
  <si>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</si>
  <si>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</si>
  <si>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</si>
  <si>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</si>
  <si>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</si>
  <si>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</si>
  <si>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</si>
  <si>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</si>
  <si>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</si>
  <si>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</si>
  <si>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</si>
  <si>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</si>
  <si>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</si>
  <si>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</si>
  <si>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</si>
  <si>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</si>
  <si>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</si>
  <si>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</si>
  <si>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</si>
  <si>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</si>
  <si>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</si>
  <si>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</si>
  <si>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</si>
  <si>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</si>
  <si>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</si>
  <si>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</si>
  <si>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</si>
  <si>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</si>
  <si>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</si>
  <si>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</si>
  <si>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</si>
  <si>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</si>
  <si>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</si>
  <si>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</si>
  <si>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</si>
  <si>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</si>
  <si>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</si>
  <si>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</si>
  <si>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</si>
  <si>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</si>
  <si>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</si>
  <si>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</si>
  <si>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</si>
  <si>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</si>
  <si>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</si>
  <si>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</si>
  <si>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</si>
  <si>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</si>
  <si>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</si>
  <si>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</si>
  <si>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</si>
  <si>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</si>
  <si>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</si>
  <si>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</si>
  <si>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</si>
  <si>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</si>
  <si>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</si>
  <si>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</si>
  <si>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</si>
  <si>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</si>
  <si>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</si>
  <si>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</si>
  <si>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</si>
  <si>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</si>
  <si>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</si>
  <si>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</si>
  <si>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</si>
  <si>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</si>
  <si>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</si>
  <si>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</si>
  <si>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</si>
  <si>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</si>
  <si>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</si>
  <si>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</si>
  <si>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</si>
  <si>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</si>
  <si>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</si>
  <si>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</si>
  <si>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</si>
  <si>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</si>
  <si>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</si>
  <si>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</si>
  <si>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</si>
  <si>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</si>
  <si>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</si>
  <si>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</si>
  <si>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</si>
  <si>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</si>
  <si>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</si>
  <si>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</si>
  <si>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</si>
  <si>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</si>
  <si>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</si>
  <si>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</si>
  <si>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</si>
  <si>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</si>
  <si>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</si>
  <si>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</si>
  <si>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</si>
  <si>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</si>
  <si>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</si>
  <si>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</si>
  <si>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</si>
  <si>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</si>
  <si>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</si>
  <si>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</si>
  <si>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</si>
  <si>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</si>
  <si>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</si>
  <si>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</si>
  <si>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</si>
  <si>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</si>
  <si>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</si>
  <si>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</si>
  <si>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</si>
  <si>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</si>
  <si>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</si>
  <si>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</si>
  <si>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</si>
  <si>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</si>
  <si>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</si>
  <si>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</si>
  <si>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</si>
  <si>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</si>
  <si>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</si>
  <si>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</si>
  <si>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</si>
  <si>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</si>
  <si>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</si>
  <si>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</si>
  <si>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</si>
  <si>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</si>
  <si>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</si>
  <si>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</si>
  <si>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</si>
  <si>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</si>
  <si>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</si>
  <si>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</si>
  <si>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</si>
  <si>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</si>
  <si>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</si>
  <si>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</si>
  <si>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</si>
  <si>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</si>
  <si>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</si>
  <si>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</si>
  <si>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</si>
  <si>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</si>
  <si>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</si>
  <si>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</si>
  <si>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</si>
  <si>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</si>
  <si>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</si>
  <si>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</si>
  <si>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</si>
  <si>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</si>
  <si>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</si>
  <si>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</si>
  <si>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</si>
  <si>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</si>
  <si>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</si>
  <si>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</si>
  <si>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</si>
  <si>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</si>
  <si>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</si>
  <si>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</si>
  <si>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</si>
  <si>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</si>
  <si>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</si>
  <si>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</si>
  <si>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</si>
  <si>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</si>
  <si>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</si>
  <si>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</si>
  <si>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</si>
  <si>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</si>
  <si>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</si>
  <si>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</si>
  <si>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</si>
  <si>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</si>
  <si>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</si>
  <si>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</si>
  <si>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</si>
  <si>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</si>
  <si>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</si>
  <si>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</si>
  <si>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</si>
  <si>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</si>
  <si>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</si>
  <si>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</si>
  <si>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</si>
  <si>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</si>
  <si>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</si>
  <si>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</si>
  <si>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</si>
  <si>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</si>
  <si>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</si>
  <si>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</si>
  <si>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</si>
  <si>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</si>
  <si>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</si>
  <si>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</si>
  <si>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</si>
  <si>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</si>
  <si>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</si>
  <si>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</si>
  <si>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</si>
  <si>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</si>
  <si>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</si>
  <si>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</si>
  <si>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</si>
  <si>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</si>
  <si>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</si>
  <si>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</si>
  <si>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</si>
  <si>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</si>
  <si>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</si>
  <si>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</si>
  <si>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</si>
  <si>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</si>
  <si>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</si>
  <si>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</si>
  <si>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</si>
  <si>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</si>
  <si>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</si>
  <si>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</si>
  <si>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</si>
  <si>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</si>
  <si>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</si>
  <si>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</si>
  <si>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</si>
  <si>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</si>
  <si>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</si>
  <si>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</si>
  <si>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</si>
  <si>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</si>
  <si>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</si>
  <si>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</si>
  <si>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</si>
  <si>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</si>
  <si>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</si>
  <si>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</si>
  <si>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</si>
  <si>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</si>
  <si>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</si>
  <si>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</si>
  <si>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</si>
  <si>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</si>
  <si>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</si>
  <si>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</si>
  <si>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</si>
  <si>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</si>
  <si>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</si>
  <si>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</si>
  <si>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</si>
  <si>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</si>
  <si>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</si>
  <si>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</si>
  <si>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</si>
  <si>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</si>
  <si>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</si>
  <si>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</si>
  <si>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</si>
  <si>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</si>
  <si>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</si>
  <si>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</si>
  <si>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</si>
  <si>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</si>
  <si>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</si>
  <si>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</si>
  <si>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</si>
  <si>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</si>
  <si>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</si>
  <si>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</si>
  <si>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</si>
  <si>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</si>
  <si>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</si>
  <si>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</si>
  <si>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</si>
  <si>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</si>
  <si>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</si>
  <si>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</si>
  <si>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</si>
  <si>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</si>
  <si>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</si>
  <si>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</si>
  <si>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</si>
  <si>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</si>
  <si>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</si>
  <si>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</si>
  <si>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</si>
  <si>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</si>
  <si>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</si>
  <si>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</si>
  <si>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</si>
  <si>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</si>
  <si>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</si>
  <si>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</si>
  <si>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</si>
  <si>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</si>
  <si>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</si>
  <si>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</si>
  <si>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</si>
  <si>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</si>
  <si>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</si>
  <si>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</si>
  <si>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</si>
  <si>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</si>
  <si>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</si>
  <si>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</si>
  <si>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</si>
  <si>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</si>
  <si>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</si>
  <si>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</si>
  <si>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</si>
  <si>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</si>
  <si>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</si>
  <si>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</si>
  <si>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</si>
  <si>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</si>
  <si>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</si>
  <si>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</si>
  <si>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</si>
  <si>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</si>
  <si>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</si>
  <si>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</si>
  <si>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</si>
  <si>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</si>
  <si>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</si>
  <si>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</si>
  <si>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</si>
  <si>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</si>
  <si>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</si>
  <si>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</si>
  <si>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</si>
  <si>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</si>
  <si>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</si>
  <si>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</si>
  <si>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</si>
  <si>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</si>
  <si>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</si>
  <si>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</si>
  <si>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</si>
  <si>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</si>
  <si>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</si>
  <si>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</si>
  <si>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</si>
  <si>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</si>
  <si>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</si>
  <si>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</si>
  <si>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</si>
  <si>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</si>
  <si>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</si>
  <si>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</si>
  <si>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</si>
  <si>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</si>
  <si>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</si>
  <si>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</si>
  <si>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</si>
  <si>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</si>
  <si>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</si>
  <si>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</si>
  <si>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</si>
  <si>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</si>
  <si>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</si>
  <si>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</si>
  <si>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</si>
  <si>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</si>
  <si>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</si>
  <si>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</si>
  <si>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</si>
  <si>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</si>
  <si>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</si>
  <si>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</si>
  <si>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</si>
  <si>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</si>
  <si>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</si>
  <si>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</si>
  <si>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</si>
  <si>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</si>
  <si>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</si>
  <si>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</si>
  <si>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</si>
  <si>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</si>
  <si>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</si>
  <si>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</si>
  <si>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</si>
  <si>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</si>
  <si>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</si>
  <si>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</si>
  <si>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</si>
  <si>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</si>
  <si>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</si>
  <si>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</si>
  <si>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</si>
  <si>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</si>
  <si>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</si>
  <si>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</si>
  <si>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</si>
  <si>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</si>
  <si>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</si>
  <si>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</si>
  <si>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</si>
  <si>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</si>
  <si>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</si>
  <si>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</si>
  <si>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</si>
  <si>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</si>
  <si>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</si>
  <si>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</si>
  <si>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</si>
  <si>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</si>
  <si>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</si>
  <si>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</si>
  <si>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</si>
  <si>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</si>
  <si>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</si>
  <si>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</si>
  <si>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</si>
  <si>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</si>
  <si>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</si>
  <si>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</si>
  <si>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</si>
  <si>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</si>
  <si>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</si>
  <si>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</si>
  <si>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</si>
  <si>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</si>
  <si>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</si>
  <si>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</si>
  <si>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</si>
  <si>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</si>
  <si>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</si>
  <si>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</si>
  <si>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</si>
  <si>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</si>
  <si>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</si>
  <si>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</si>
  <si>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</si>
  <si>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</si>
  <si>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</si>
  <si>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</si>
  <si>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</si>
  <si>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</si>
  <si>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</si>
  <si>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</si>
  <si>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</si>
  <si>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</si>
  <si>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</si>
  <si>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</si>
  <si>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</si>
  <si>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</si>
  <si>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</si>
  <si>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</si>
  <si>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</si>
  <si>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</si>
  <si>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</si>
  <si>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</si>
  <si>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</si>
  <si>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</si>
  <si>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</si>
  <si>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</si>
  <si>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</si>
  <si>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</si>
  <si>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</si>
  <si>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</si>
  <si>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</si>
  <si>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</si>
  <si>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</si>
  <si>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</si>
  <si>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</si>
  <si>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</si>
  <si>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</si>
  <si>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</si>
  <si>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</si>
  <si>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</si>
  <si>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</si>
  <si>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</si>
  <si>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</si>
  <si>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</si>
  <si>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</si>
  <si>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</si>
  <si>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</si>
  <si>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</si>
  <si>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</si>
  <si>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</si>
  <si>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</si>
  <si>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</si>
  <si>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</si>
  <si>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</si>
  <si>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</si>
  <si>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</si>
  <si>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</si>
  <si>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</si>
  <si>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</si>
  <si>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</si>
  <si>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</si>
  <si>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</si>
  <si>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</si>
  <si>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</si>
  <si>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</si>
  <si>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</si>
  <si>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</si>
  <si>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</si>
  <si>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</si>
  <si>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</si>
  <si>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</si>
  <si>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</si>
  <si>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</si>
  <si>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</si>
  <si>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</si>
  <si>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</si>
  <si>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</si>
  <si>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</si>
  <si>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</si>
  <si>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</si>
  <si>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</si>
  <si>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</si>
  <si>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</si>
  <si>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</si>
  <si>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</si>
  <si>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</si>
  <si>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</si>
  <si>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</si>
  <si>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</si>
  <si>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</si>
  <si>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</si>
  <si>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</si>
  <si>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</si>
  <si>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</si>
  <si>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</si>
  <si>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</si>
  <si>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</si>
  <si>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</si>
  <si>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</si>
  <si>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</si>
  <si>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</si>
  <si>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</si>
  <si>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</si>
  <si>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</si>
  <si>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</si>
  <si>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</si>
  <si>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</si>
  <si>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</si>
  <si>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</si>
  <si>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</si>
  <si>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</si>
  <si>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</si>
  <si>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</si>
  <si>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</si>
  <si>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</si>
  <si>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</si>
  <si>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</si>
  <si>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</si>
  <si>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</si>
  <si>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</si>
  <si>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</si>
  <si>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</si>
  <si>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</si>
  <si>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</si>
  <si>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</si>
  <si>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</si>
  <si>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</si>
  <si>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</si>
  <si>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</si>
  <si>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</si>
  <si>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</si>
  <si>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</si>
  <si>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</si>
  <si>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</si>
  <si>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</si>
  <si>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</si>
  <si>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</si>
  <si>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</si>
  <si>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</si>
  <si>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</si>
  <si>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</si>
  <si>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</si>
  <si>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</si>
  <si>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</si>
  <si>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</si>
  <si>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</si>
  <si>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</si>
  <si>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</si>
  <si>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</si>
  <si>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</si>
  <si>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</si>
  <si>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</si>
  <si>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</si>
  <si>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</si>
  <si>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</si>
  <si>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</si>
  <si>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</si>
  <si>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</si>
  <si>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</si>
  <si>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</si>
  <si>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</si>
  <si>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</si>
  <si>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</si>
  <si>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</si>
  <si>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</si>
  <si>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</si>
  <si>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</si>
  <si>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</si>
  <si>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</si>
  <si>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</si>
  <si>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</si>
  <si>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</si>
  <si>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</si>
  <si>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</si>
  <si>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</si>
  <si>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</si>
  <si>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</si>
  <si>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</si>
  <si>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</si>
  <si>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</si>
  <si>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</si>
  <si>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</si>
  <si>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</si>
  <si>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</si>
  <si>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</si>
  <si>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</si>
  <si>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</si>
  <si>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</si>
  <si>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</si>
  <si>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</si>
  <si>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</si>
  <si>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</si>
  <si>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</si>
  <si>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</si>
  <si>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</si>
  <si>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</si>
  <si>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</si>
  <si>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</si>
  <si>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</si>
  <si>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</si>
  <si>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</si>
  <si>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</si>
  <si>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</si>
  <si>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</si>
  <si>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</si>
  <si>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</si>
  <si>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</si>
  <si>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</si>
  <si>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</si>
  <si>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</si>
  <si>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</si>
  <si>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</si>
  <si>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</si>
  <si>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</si>
  <si>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</si>
  <si>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</si>
  <si>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</si>
  <si>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</si>
  <si>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</si>
  <si>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</si>
  <si>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</si>
  <si>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</si>
  <si>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</si>
  <si>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</si>
  <si>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</si>
  <si>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</si>
  <si>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</si>
  <si>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</si>
  <si>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</si>
  <si>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</si>
  <si>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</si>
  <si>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</si>
  <si>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</si>
  <si>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</si>
  <si>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</si>
  <si>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</si>
  <si>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</si>
  <si>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</si>
  <si>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</si>
  <si>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</si>
  <si>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</si>
  <si>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</si>
  <si>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</si>
  <si>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</si>
  <si>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</si>
  <si>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</si>
  <si>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</si>
  <si>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</si>
  <si>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</si>
  <si>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</si>
  <si>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</si>
  <si>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</si>
  <si>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</si>
  <si>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</si>
  <si>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</si>
  <si>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</si>
  <si>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</si>
  <si>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</si>
  <si>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</si>
  <si>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</si>
  <si>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</si>
  <si>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</si>
  <si>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</si>
  <si>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</si>
  <si>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</si>
  <si>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</si>
  <si>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</si>
  <si>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</si>
  <si>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</si>
  <si>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</si>
  <si>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</si>
  <si>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</si>
  <si>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</si>
  <si>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</si>
  <si>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</si>
  <si>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</si>
  <si>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</si>
  <si>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</si>
  <si>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</si>
  <si>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</si>
  <si>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</si>
  <si>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</si>
  <si>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</si>
  <si>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</si>
  <si>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</si>
  <si>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</si>
  <si>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</si>
  <si>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</si>
  <si>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</si>
  <si>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</si>
  <si>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</si>
  <si>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</si>
  <si>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</si>
  <si>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</si>
  <si>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</si>
  <si>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</si>
  <si>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</si>
  <si>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</si>
  <si>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</si>
  <si>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</si>
  <si>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</si>
  <si>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</si>
  <si>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</si>
  <si>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</si>
  <si>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</si>
  <si>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</si>
  <si>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</si>
  <si>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</si>
  <si>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</si>
  <si>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</si>
  <si>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</si>
  <si>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</si>
  <si>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</si>
  <si>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</si>
  <si>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</si>
  <si>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</si>
  <si>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</si>
  <si>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</si>
  <si>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</si>
  <si>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</si>
  <si>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</si>
  <si>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</si>
  <si>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</si>
  <si>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</si>
  <si>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</si>
  <si>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</si>
  <si>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</si>
  <si>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</si>
  <si>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</si>
  <si>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</si>
  <si>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</si>
  <si>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</si>
  <si>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</si>
  <si>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</si>
  <si>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</si>
  <si>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</si>
  <si>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</si>
  <si>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</si>
  <si>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</si>
  <si>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</si>
  <si>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</si>
  <si>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</si>
  <si>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</si>
  <si>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</si>
  <si>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</si>
  <si>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</si>
  <si>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</si>
  <si>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</si>
  <si>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</si>
  <si>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</si>
  <si>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</si>
  <si>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</si>
  <si>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</si>
  <si>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</si>
  <si>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</si>
  <si>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</si>
  <si>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</si>
  <si>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</si>
  <si>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</si>
  <si>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</si>
  <si>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</si>
  <si>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</si>
  <si>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</si>
  <si>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</si>
  <si>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</si>
  <si>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</si>
  <si>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</si>
  <si>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</si>
  <si>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</si>
  <si>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</si>
  <si>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</si>
  <si>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</si>
  <si>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</si>
  <si>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</si>
  <si>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</si>
  <si>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</si>
  <si>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</si>
  <si>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</si>
  <si>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</si>
  <si>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</si>
  <si>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</si>
  <si>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</si>
  <si>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</si>
  <si>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</si>
  <si>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</si>
  <si>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</si>
  <si>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</si>
  <si>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</si>
  <si>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</si>
  <si>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</si>
  <si>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</si>
  <si>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</si>
  <si>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</si>
  <si>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</si>
  <si>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</si>
  <si>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</si>
  <si>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</si>
  <si>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</si>
  <si>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</si>
  <si>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</si>
  <si>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</si>
  <si>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</si>
  <si>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</si>
  <si>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</si>
  <si>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</si>
  <si>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</si>
  <si>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</si>
  <si>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</si>
  <si>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</si>
  <si>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</si>
  <si>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</si>
  <si>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</si>
  <si>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</si>
  <si>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</si>
  <si>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</si>
  <si>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</si>
  <si>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</si>
  <si>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</si>
  <si>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</si>
  <si>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</si>
  <si>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</si>
  <si>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</si>
  <si>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</si>
  <si>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</si>
  <si>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</si>
  <si>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</si>
  <si>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</si>
  <si>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</si>
  <si>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</si>
  <si>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</si>
  <si>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</si>
  <si>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</si>
  <si>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</si>
  <si>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</si>
  <si>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</si>
  <si>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</si>
  <si>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</si>
  <si>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</si>
  <si>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</si>
  <si>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</si>
  <si>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</si>
  <si>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</si>
  <si>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</si>
  <si>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</si>
  <si>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</si>
  <si>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</si>
  <si>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</si>
  <si>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</si>
  <si>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</si>
  <si>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</si>
  <si>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</si>
  <si>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</si>
  <si>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</si>
  <si>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</si>
  <si>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</si>
  <si>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</si>
  <si>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</si>
  <si>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</si>
  <si>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</si>
  <si>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</si>
  <si>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</si>
  <si>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</si>
  <si>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</si>
  <si>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</si>
  <si>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</si>
  <si>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</si>
  <si>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</si>
  <si>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</si>
  <si>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</si>
  <si>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</si>
  <si>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</si>
  <si>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</si>
  <si>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</si>
  <si>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</si>
  <si>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</si>
  <si>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</si>
  <si>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</si>
  <si>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</si>
  <si>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</si>
  <si>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</si>
  <si>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</si>
  <si>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</si>
  <si>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</si>
  <si>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</si>
  <si>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</si>
  <si>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</si>
  <si>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</si>
  <si>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</si>
  <si>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</si>
  <si>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</si>
  <si>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</si>
  <si>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</si>
  <si>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</si>
  <si>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</si>
  <si>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</si>
  <si>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</si>
  <si>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</si>
  <si>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</si>
  <si>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</si>
  <si>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</si>
  <si>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</si>
  <si>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</si>
  <si>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</si>
  <si>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</si>
  <si>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</si>
  <si>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</si>
  <si>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</si>
  <si>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</si>
  <si>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</si>
  <si>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</si>
  <si>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</si>
  <si>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</si>
  <si>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</si>
  <si>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</si>
  <si>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</si>
  <si>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</si>
  <si>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</si>
  <si>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</si>
  <si>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</si>
  <si>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</si>
  <si>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</si>
  <si>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</si>
  <si>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</si>
  <si>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</si>
  <si>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</si>
  <si>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</si>
  <si>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</si>
  <si>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</si>
  <si>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</si>
  <si>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</si>
  <si>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</si>
  <si>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</si>
  <si>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</si>
  <si>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</si>
  <si>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</si>
  <si>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</si>
  <si>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</si>
  <si>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</si>
  <si>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</si>
  <si>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</si>
  <si>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</si>
  <si>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</si>
  <si>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</si>
  <si>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</si>
  <si>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</si>
  <si>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</si>
  <si>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</si>
  <si>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</si>
  <si>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</si>
  <si>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</si>
  <si>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</si>
  <si>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</si>
  <si>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</si>
  <si>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</si>
  <si>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</si>
  <si>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</si>
  <si>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</si>
  <si>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</si>
  <si>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</si>
  <si>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</si>
  <si>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</si>
  <si>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</si>
  <si>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</si>
  <si>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</si>
  <si>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</si>
  <si>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</si>
  <si>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</si>
  <si>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</si>
  <si>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</si>
  <si>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</si>
  <si>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</si>
  <si>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</si>
  <si>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</si>
  <si>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</si>
  <si>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</si>
  <si>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</si>
  <si>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</si>
  <si>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</si>
  <si>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</si>
  <si>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</si>
  <si>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</si>
  <si>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</si>
  <si>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</si>
  <si>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</si>
  <si>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</si>
  <si>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</si>
  <si>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</si>
  <si>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</si>
  <si>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</si>
  <si>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</si>
  <si>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</si>
  <si>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</si>
  <si>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</si>
  <si>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</si>
  <si>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</si>
  <si>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</si>
  <si>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</si>
  <si>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</si>
  <si>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</si>
  <si>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</si>
  <si>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</si>
  <si>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</si>
  <si>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</si>
  <si>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</si>
  <si>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</si>
  <si>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</si>
  <si>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</si>
  <si>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</si>
  <si>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</si>
  <si>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</si>
  <si>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</si>
  <si>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</si>
  <si>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</si>
  <si>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</si>
  <si>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</si>
  <si>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</si>
  <si>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</si>
  <si>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</si>
  <si>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</si>
  <si>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</si>
  <si>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</si>
  <si>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</si>
  <si>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</si>
  <si>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</si>
  <si>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</si>
  <si>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</si>
  <si>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</si>
  <si>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</si>
  <si>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</si>
  <si>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</si>
  <si>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</si>
  <si>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</si>
  <si>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</si>
  <si>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</si>
  <si>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</si>
  <si>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</si>
  <si>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</si>
  <si>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</si>
  <si>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</si>
  <si>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</si>
  <si>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</si>
  <si>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</si>
  <si>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</si>
  <si>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</si>
  <si>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</si>
  <si>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</si>
  <si>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</si>
  <si>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</si>
  <si>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</si>
  <si>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</si>
  <si>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</si>
  <si>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</si>
  <si>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</si>
  <si>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</si>
  <si>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</si>
  <si>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</si>
  <si>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</si>
  <si>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</si>
  <si>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</si>
  <si>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</si>
  <si>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</si>
  <si>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</si>
  <si>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</si>
  <si>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</si>
  <si>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</si>
  <si>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</si>
  <si>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</si>
  <si>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</si>
  <si>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</si>
  <si>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</si>
  <si>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</si>
  <si>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</si>
  <si>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</si>
  <si>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</si>
  <si>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</si>
  <si>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</si>
  <si>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</si>
  <si>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</si>
  <si>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</si>
  <si>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</si>
  <si>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</si>
  <si>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</si>
  <si>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</si>
  <si>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</si>
  <si>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</si>
  <si>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</si>
  <si>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</si>
  <si>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</si>
  <si>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</si>
  <si>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</si>
  <si>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</si>
  <si>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</si>
  <si>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</si>
  <si>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</si>
  <si>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</si>
  <si>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</si>
  <si>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</si>
  <si>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</si>
  <si>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</si>
  <si>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</si>
  <si>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</si>
  <si>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</si>
  <si>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</si>
  <si>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</si>
  <si>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</si>
  <si>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</si>
  <si>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</si>
  <si>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</si>
  <si>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</si>
  <si>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</si>
  <si>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</si>
  <si>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</si>
  <si>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</si>
  <si>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</si>
  <si>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</si>
  <si>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</si>
  <si>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</si>
  <si>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</si>
  <si>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</si>
  <si>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</si>
  <si>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</si>
  <si>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</si>
  <si>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</si>
  <si>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</si>
  <si>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</si>
  <si>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</si>
  <si>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</si>
  <si>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</si>
  <si>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</si>
  <si>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</si>
  <si>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</si>
  <si>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</si>
  <si>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</si>
  <si>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</si>
  <si>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</si>
  <si>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</si>
  <si>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</si>
  <si>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</si>
  <si>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</si>
  <si>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</si>
  <si>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</si>
  <si>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</si>
  <si>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</si>
  <si>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</si>
  <si>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</si>
  <si>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</si>
  <si>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</si>
  <si>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</si>
  <si>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</si>
  <si>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</si>
  <si>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</si>
  <si>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</si>
  <si>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</si>
  <si>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</si>
  <si>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</si>
  <si>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</si>
  <si>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</si>
  <si>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</si>
  <si>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</si>
  <si>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</si>
  <si>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</si>
  <si>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</si>
  <si>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</si>
  <si>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</si>
  <si>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</si>
  <si>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</si>
  <si>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</si>
  <si>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</si>
  <si>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</si>
  <si>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</si>
  <si>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</si>
  <si>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</si>
  <si>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</si>
  <si>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</si>
  <si>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</si>
  <si>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</si>
  <si>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</si>
  <si>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</si>
  <si>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</si>
  <si>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</si>
  <si>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</si>
  <si>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</si>
  <si>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</si>
  <si>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</si>
  <si>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</si>
  <si>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</si>
  <si>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</si>
  <si>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</si>
  <si>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</si>
  <si>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</si>
  <si>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</si>
  <si>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</si>
  <si>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</si>
  <si>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</si>
  <si>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</si>
  <si>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</si>
  <si>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</si>
  <si>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</si>
  <si>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</si>
  <si>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</si>
  <si>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</si>
  <si>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</si>
  <si>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</si>
  <si>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</si>
  <si>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</si>
  <si>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</si>
  <si>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</si>
  <si>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</si>
  <si>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</si>
  <si>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</si>
  <si>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</si>
  <si>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</si>
  <si>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</si>
  <si>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</si>
  <si>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</si>
  <si>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</si>
  <si>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</si>
  <si>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</si>
  <si>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</si>
  <si>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</si>
  <si>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</si>
  <si>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</si>
  <si>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</si>
  <si>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</si>
  <si>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</si>
  <si>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</si>
  <si>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</si>
  <si>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</si>
  <si>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</si>
  <si>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</si>
  <si>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</si>
  <si>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</si>
  <si>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</si>
  <si>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</si>
  <si>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</si>
  <si>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</si>
  <si>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</si>
  <si>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</si>
  <si>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</si>
  <si>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</si>
  <si>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</si>
  <si>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</si>
  <si>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</si>
  <si>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</si>
  <si>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</si>
  <si>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</si>
  <si>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</si>
  <si>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</si>
  <si>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</si>
  <si>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</si>
  <si>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</si>
  <si>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</si>
  <si>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</si>
  <si>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</si>
  <si>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</si>
  <si>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</si>
  <si>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</si>
  <si>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</si>
  <si>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</si>
  <si>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</si>
  <si>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</si>
  <si>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</si>
  <si>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</si>
  <si>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</si>
  <si>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</si>
  <si>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</si>
  <si>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</si>
  <si>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</si>
  <si>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</si>
  <si>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</si>
  <si>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</si>
  <si>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</si>
  <si>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</si>
  <si>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</si>
  <si>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</si>
  <si>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</si>
  <si>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</si>
  <si>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</si>
  <si>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</si>
  <si>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</si>
  <si>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</si>
  <si>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</si>
  <si>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</si>
  <si>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</si>
  <si>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</si>
  <si>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</si>
  <si>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</si>
  <si>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</si>
  <si>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</si>
  <si>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</si>
  <si>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</si>
  <si>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</si>
  <si>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</si>
  <si>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</si>
  <si>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</si>
  <si>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</si>
  <si>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</si>
  <si>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</si>
  <si>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</si>
  <si>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</si>
  <si>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</si>
  <si>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</si>
  <si>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</si>
  <si>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</si>
  <si>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</si>
  <si>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</si>
  <si>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</si>
  <si>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</si>
  <si>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</si>
  <si>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</si>
  <si>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</si>
  <si>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</si>
  <si>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</si>
  <si>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</si>
  <si>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</si>
  <si>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</si>
  <si>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</si>
  <si>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</si>
  <si>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</si>
  <si>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</si>
  <si>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</si>
  <si>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</si>
  <si>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</si>
  <si>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</si>
  <si>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</si>
  <si>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</si>
  <si>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</si>
  <si>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</si>
  <si>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</si>
  <si>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</si>
  <si>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</si>
  <si>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</si>
  <si>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</si>
  <si>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</si>
  <si>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</si>
  <si>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</si>
  <si>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</si>
  <si>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</si>
  <si>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</si>
  <si>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</si>
  <si>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</si>
  <si>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</si>
  <si>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</si>
  <si>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</si>
  <si>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</si>
  <si>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</si>
  <si>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</si>
  <si>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</si>
  <si>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</si>
  <si>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</si>
  <si>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</si>
  <si>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</si>
  <si>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</si>
  <si>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</si>
  <si>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</si>
  <si>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</si>
  <si>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</si>
  <si>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</si>
  <si>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</si>
  <si>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</si>
  <si>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</si>
  <si>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</si>
  <si>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</si>
  <si>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</si>
  <si>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</si>
  <si>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</si>
  <si>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</si>
  <si>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</si>
  <si>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</si>
  <si>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</si>
  <si>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</si>
  <si>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</si>
  <si>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</si>
  <si>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</si>
  <si>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</si>
  <si>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</si>
  <si>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</si>
  <si>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</si>
  <si>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</si>
  <si>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</si>
  <si>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</si>
  <si>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</si>
  <si>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</si>
  <si>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</si>
  <si>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</si>
  <si>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</si>
  <si>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</si>
  <si>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</si>
  <si>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</si>
  <si>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</si>
  <si>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</si>
  <si>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</si>
  <si>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</si>
  <si>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</si>
  <si>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</si>
  <si>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</si>
  <si>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</si>
  <si>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</si>
  <si>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</si>
  <si>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</si>
  <si>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</si>
  <si>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</si>
  <si>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</si>
  <si>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</si>
  <si>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</si>
  <si>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</si>
  <si>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</si>
  <si>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</si>
  <si>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</si>
  <si>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</si>
  <si>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</si>
  <si>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</si>
  <si>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</si>
  <si>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</si>
  <si>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</si>
  <si>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</si>
  <si>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</si>
  <si>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</si>
  <si>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</si>
  <si>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</si>
  <si>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</si>
  <si>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</si>
  <si>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</si>
  <si>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</si>
  <si>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</si>
  <si>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</si>
  <si>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</si>
  <si>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</si>
  <si>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</si>
  <si>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</si>
  <si>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</si>
  <si>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</si>
  <si>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</si>
  <si>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</si>
  <si>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</si>
  <si>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</si>
  <si>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</si>
  <si>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</si>
  <si>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</si>
  <si>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</si>
  <si>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</si>
  <si>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</si>
  <si>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</si>
  <si>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</si>
  <si>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</si>
  <si>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</si>
  <si>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</si>
  <si>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</si>
  <si>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</si>
  <si>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</si>
  <si>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</si>
  <si>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</si>
  <si>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</si>
  <si>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</si>
  <si>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</si>
  <si>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</si>
  <si>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</si>
  <si>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</si>
  <si>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</si>
  <si>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</si>
  <si>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</si>
  <si>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</si>
  <si>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</si>
  <si>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</si>
  <si>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</si>
  <si>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</si>
  <si>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</si>
  <si>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</si>
  <si>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</si>
  <si>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</si>
  <si>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</si>
  <si>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</si>
  <si>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</si>
  <si>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</si>
  <si>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</si>
  <si>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</si>
  <si>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</si>
  <si>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</si>
  <si>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</si>
  <si>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</si>
  <si>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</si>
  <si>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</si>
  <si>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</si>
  <si>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</si>
  <si>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</si>
  <si>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</si>
  <si>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</si>
  <si>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</si>
  <si>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</si>
  <si>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</si>
  <si>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</si>
  <si>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</si>
  <si>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</si>
  <si>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</si>
  <si>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</si>
  <si>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</si>
  <si>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</si>
  <si>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</si>
  <si>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</si>
  <si>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</si>
  <si>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</si>
  <si>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</si>
  <si>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</si>
  <si>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</si>
  <si>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</si>
  <si>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</si>
  <si>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</si>
  <si>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</si>
  <si>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</si>
  <si>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</si>
  <si>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</si>
  <si>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</si>
  <si>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</si>
  <si>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</si>
  <si>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</si>
  <si>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</si>
  <si>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</si>
  <si>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</si>
  <si>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</si>
  <si>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</si>
  <si>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</si>
  <si>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</si>
  <si>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</si>
  <si>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</si>
  <si>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</si>
  <si>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</si>
  <si>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</si>
  <si>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</si>
  <si>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</si>
  <si>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</si>
  <si>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</si>
  <si>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</si>
  <si>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</si>
  <si>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</si>
  <si>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</si>
  <si>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</si>
  <si>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</si>
  <si>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</si>
  <si>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</si>
  <si>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</si>
  <si>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</si>
  <si>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</si>
  <si>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</si>
  <si>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</si>
  <si>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</si>
  <si>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</si>
  <si>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</si>
  <si>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</si>
  <si>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</si>
  <si>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</si>
  <si>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</si>
  <si>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</si>
  <si>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</si>
  <si>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</si>
  <si>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</si>
  <si>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</si>
  <si>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</si>
  <si>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</si>
  <si>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</si>
  <si>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</si>
  <si>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</si>
  <si>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</si>
  <si>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</si>
  <si>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</si>
  <si>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</si>
  <si>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</si>
  <si>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</si>
  <si>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</si>
  <si>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</si>
  <si>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</si>
  <si>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</si>
  <si>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</si>
  <si>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</si>
  <si>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</si>
  <si>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</si>
  <si>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</si>
  <si>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</si>
  <si>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</si>
  <si>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</si>
  <si>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</si>
  <si>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</si>
  <si>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</si>
  <si>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</si>
  <si>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</si>
  <si>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</si>
  <si>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</si>
  <si>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</si>
  <si>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</si>
  <si>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</si>
  <si>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</si>
  <si>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</si>
  <si>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</si>
  <si>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</si>
  <si>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</si>
  <si>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</si>
  <si>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</si>
  <si>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</si>
  <si>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</si>
  <si>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</si>
  <si>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</si>
  <si>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</si>
  <si>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</si>
  <si>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</si>
  <si>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</si>
  <si>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</si>
  <si>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</si>
  <si>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</si>
  <si>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</si>
  <si>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</si>
  <si>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</si>
  <si>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</si>
  <si>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</si>
  <si>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</si>
  <si>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</si>
  <si>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</si>
  <si>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</si>
  <si>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</si>
  <si>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</si>
  <si>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</si>
  <si>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</si>
  <si>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</si>
  <si>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</si>
  <si>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</si>
  <si>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</si>
  <si>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</si>
  <si>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</si>
  <si>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</si>
  <si>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</si>
  <si>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</si>
  <si>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</si>
  <si>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</si>
  <si>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</si>
  <si>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</si>
  <si>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</si>
  <si>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</si>
  <si>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</si>
  <si>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</si>
  <si>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</si>
  <si>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</si>
  <si>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</si>
  <si>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</si>
  <si>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</si>
  <si>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</si>
  <si>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</si>
  <si>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</si>
  <si>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</si>
  <si>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</si>
  <si>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</si>
  <si>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</si>
  <si>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</si>
  <si>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</si>
  <si>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</si>
  <si>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</si>
  <si>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</si>
  <si>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</si>
  <si>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</si>
  <si>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</si>
  <si>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</si>
  <si>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</si>
  <si>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</si>
  <si>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</si>
  <si>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</si>
  <si>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</si>
  <si>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</si>
  <si>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</si>
  <si>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</si>
  <si>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</si>
  <si>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</si>
  <si>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</si>
  <si>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</si>
  <si>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</si>
  <si>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</si>
  <si>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</si>
  <si>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</si>
  <si>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</si>
  <si>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</si>
  <si>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</si>
  <si>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</si>
  <si>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</si>
  <si>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</si>
  <si>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</si>
  <si>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</si>
  <si>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</si>
  <si>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</si>
  <si>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</si>
  <si>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</si>
  <si>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</si>
  <si>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</si>
  <si>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</si>
  <si>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</si>
  <si>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</si>
  <si>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</si>
  <si>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</si>
  <si>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</si>
  <si>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</si>
  <si>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</si>
  <si>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</si>
  <si>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</si>
  <si>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</si>
  <si>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</si>
  <si>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</si>
  <si>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</si>
  <si>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</si>
  <si>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</si>
  <si>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</si>
  <si>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</si>
  <si>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</si>
  <si>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</si>
  <si>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</si>
  <si>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</si>
  <si>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</si>
  <si>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</si>
  <si>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</si>
  <si>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</si>
  <si>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</si>
  <si>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</si>
  <si>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</si>
  <si>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</si>
  <si>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</si>
  <si>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</si>
  <si>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</si>
  <si>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</si>
  <si>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</si>
  <si>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</si>
  <si>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</si>
  <si>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</si>
  <si>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</si>
  <si>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</si>
  <si>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</si>
  <si>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</si>
  <si>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</si>
  <si>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</si>
  <si>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</si>
  <si>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</si>
  <si>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</si>
  <si>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</si>
  <si>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</si>
  <si>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</si>
  <si>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</si>
  <si>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</si>
  <si>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</si>
  <si>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</si>
  <si>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</si>
  <si>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</si>
  <si>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</si>
  <si>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</si>
  <si>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</si>
  <si>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</si>
  <si>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</si>
  <si>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</si>
  <si>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</si>
  <si>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</si>
  <si>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</si>
  <si>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</si>
  <si>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</si>
  <si>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</si>
  <si>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</si>
  <si>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</si>
  <si>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</si>
  <si>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</si>
  <si>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</si>
  <si>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</si>
  <si>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</si>
  <si>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</si>
  <si>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</si>
  <si>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</si>
  <si>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</si>
  <si>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</si>
  <si>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</si>
  <si>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</si>
  <si>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</si>
  <si>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</si>
  <si>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</si>
  <si>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</si>
  <si>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</si>
  <si>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</si>
  <si>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</si>
  <si>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</si>
  <si>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</si>
  <si>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</si>
  <si>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</si>
  <si>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</si>
  <si>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</si>
  <si>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</si>
  <si>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</si>
  <si>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</si>
  <si>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</si>
  <si>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</si>
  <si>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</si>
  <si>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</si>
  <si>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</si>
  <si>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</si>
  <si>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</si>
  <si>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</si>
  <si>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</si>
  <si>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</si>
  <si>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</si>
  <si>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</si>
  <si>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</si>
  <si>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</si>
  <si>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</si>
  <si>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</si>
  <si>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</si>
  <si>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</si>
  <si>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</si>
  <si>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</si>
  <si>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</si>
  <si>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</si>
  <si>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</si>
  <si>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</si>
  <si>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</si>
  <si>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</si>
  <si>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</si>
  <si>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</si>
  <si>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</si>
  <si>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</si>
  <si>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</si>
  <si>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</si>
  <si>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</si>
  <si>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</si>
  <si>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</si>
  <si>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</si>
  <si>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</si>
  <si>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</si>
  <si>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</si>
  <si>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</si>
  <si>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</si>
  <si>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</si>
  <si>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</si>
  <si>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</si>
  <si>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</si>
  <si>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</si>
  <si>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</si>
  <si>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</si>
  <si>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</si>
  <si>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</si>
  <si>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</si>
  <si>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</si>
  <si>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</si>
  <si>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</si>
  <si>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</si>
  <si>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</si>
  <si>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</si>
  <si>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</si>
  <si>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</si>
  <si>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</si>
  <si>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</si>
  <si>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</si>
  <si>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</si>
  <si>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</si>
  <si>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</si>
  <si>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</si>
  <si>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</si>
  <si>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</si>
  <si>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</si>
  <si>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</si>
  <si>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</si>
  <si>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</si>
  <si>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</si>
  <si>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</si>
  <si>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</si>
  <si>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</si>
  <si>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</si>
  <si>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</si>
  <si>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</si>
  <si>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</si>
  <si>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</si>
  <si>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</si>
  <si>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</si>
  <si>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</si>
  <si>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</si>
  <si>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</si>
  <si>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</si>
  <si>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</si>
  <si>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</si>
  <si>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</si>
  <si>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</si>
  <si>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</si>
  <si>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</si>
  <si>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</si>
  <si>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</si>
  <si>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</si>
  <si>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</si>
  <si>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</si>
  <si>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</si>
  <si>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</si>
  <si>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</si>
  <si>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</si>
  <si>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</si>
  <si>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</si>
  <si>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</si>
  <si>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</si>
  <si>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</si>
  <si>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</si>
  <si>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</si>
  <si>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</si>
  <si>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</si>
  <si>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</si>
  <si>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</si>
  <si>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</si>
  <si>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</si>
  <si>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</si>
  <si>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</si>
  <si>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</si>
  <si>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</si>
  <si>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</si>
  <si>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</si>
  <si>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</si>
  <si>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</si>
  <si>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</si>
  <si>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</si>
  <si>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</si>
  <si>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</si>
  <si>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</si>
  <si>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</si>
  <si>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</si>
  <si>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</si>
  <si>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</si>
  <si>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</si>
  <si>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</si>
  <si>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</si>
  <si>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</si>
  <si>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</si>
  <si>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</si>
  <si>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</si>
  <si>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</si>
  <si>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</si>
  <si>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</si>
  <si>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</si>
  <si>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</si>
  <si>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</si>
  <si>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</si>
  <si>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</si>
  <si>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</si>
  <si>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</si>
  <si>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</si>
  <si>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</si>
  <si>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</si>
  <si>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</si>
  <si>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</si>
  <si>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</si>
  <si>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</si>
  <si>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</si>
  <si>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</si>
  <si>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</si>
  <si>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</si>
  <si>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</si>
  <si>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</si>
  <si>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</si>
  <si>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</si>
  <si>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</si>
  <si>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</si>
  <si>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</si>
  <si>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</si>
  <si>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</si>
  <si>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</si>
  <si>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</si>
  <si>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</si>
  <si>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</si>
  <si>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</si>
  <si>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</si>
  <si>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</si>
  <si>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</si>
  <si>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</si>
  <si>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</si>
  <si>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</si>
  <si>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</si>
  <si>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</si>
  <si>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</si>
  <si>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</si>
  <si>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</si>
  <si>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</si>
  <si>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</si>
  <si>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</si>
  <si>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</si>
  <si>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</si>
  <si>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</si>
  <si>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</si>
  <si>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</si>
  <si>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</si>
  <si>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</si>
  <si>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</si>
  <si>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</si>
  <si>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</si>
  <si>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</si>
  <si>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</si>
  <si>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</si>
  <si>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</si>
  <si>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</si>
  <si>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</si>
  <si>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</si>
  <si>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</si>
  <si>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</si>
  <si>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</si>
  <si>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</si>
  <si>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</si>
  <si>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</si>
  <si>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</si>
  <si>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</si>
  <si>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</si>
  <si>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</si>
  <si>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</si>
  <si>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</si>
  <si>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</si>
  <si>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</si>
  <si>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</si>
  <si>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</si>
  <si>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</si>
  <si>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</si>
  <si>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</si>
  <si>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</si>
  <si>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</si>
  <si>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</si>
  <si>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</si>
  <si>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</si>
  <si>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</si>
  <si>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</si>
  <si>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</si>
  <si>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</si>
  <si>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</si>
  <si>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</si>
  <si>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</si>
  <si>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</si>
  <si>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</si>
  <si>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</si>
  <si>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</si>
  <si>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</si>
  <si>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</si>
  <si>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</si>
  <si>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</si>
  <si>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</si>
  <si>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</si>
  <si>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</si>
  <si>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</si>
  <si>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</si>
  <si>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</si>
  <si>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</si>
  <si>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</si>
  <si>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</si>
  <si>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</si>
  <si>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</si>
  <si>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</si>
  <si>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</si>
  <si>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</si>
  <si>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</si>
  <si>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</si>
  <si>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</si>
  <si>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</si>
  <si>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</si>
  <si>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</si>
  <si>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</si>
  <si>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</si>
  <si>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</si>
  <si>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</si>
  <si>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</si>
  <si>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</si>
  <si>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</si>
  <si>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</si>
  <si>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</si>
  <si>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</si>
  <si>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</si>
  <si>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</si>
  <si>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</si>
  <si>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</si>
  <si>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</si>
  <si>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</si>
  <si>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</si>
  <si>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</si>
  <si>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</si>
  <si>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</si>
  <si>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</si>
  <si>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</si>
  <si>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</si>
  <si>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</si>
  <si>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</si>
  <si>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</si>
  <si>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</si>
  <si>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</si>
  <si>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</si>
  <si>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</si>
  <si>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</si>
  <si>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</si>
  <si>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</si>
  <si>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</si>
  <si>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</si>
  <si>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</si>
  <si>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</si>
  <si>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</si>
  <si>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</si>
  <si>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</si>
  <si>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</si>
  <si>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</si>
  <si>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</si>
  <si>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</si>
  <si>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</si>
  <si>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</si>
  <si>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</si>
  <si>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</si>
  <si>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</si>
  <si>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</si>
  <si>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</si>
  <si>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</si>
  <si>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</si>
  <si>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</si>
  <si>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</si>
  <si>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</si>
  <si>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</si>
  <si>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</si>
  <si>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</si>
  <si>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</si>
  <si>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</si>
  <si>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</si>
  <si>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</si>
  <si>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</si>
  <si>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</si>
  <si>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</si>
  <si>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</si>
  <si>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</si>
  <si>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</si>
  <si>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</si>
  <si>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</si>
  <si>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</si>
  <si>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</si>
  <si>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</si>
  <si>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</si>
  <si>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</si>
  <si>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</si>
  <si>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</si>
  <si>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</si>
  <si>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</si>
  <si>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</si>
  <si>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</si>
  <si>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</si>
  <si>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</si>
  <si>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</si>
  <si>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</si>
  <si>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</si>
  <si>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</si>
  <si>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</si>
  <si>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</si>
  <si>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</si>
  <si>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</si>
  <si>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</si>
  <si>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</si>
  <si>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</si>
  <si>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</si>
  <si>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</si>
  <si>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</si>
  <si>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</si>
  <si>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</si>
  <si>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</si>
  <si>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</si>
  <si>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</si>
  <si>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</si>
  <si>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</si>
  <si>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</si>
  <si>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</si>
  <si>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</si>
  <si>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</si>
  <si>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</si>
  <si>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</si>
  <si>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</si>
  <si>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</si>
  <si>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</si>
  <si>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</si>
  <si>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</si>
  <si>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</si>
  <si>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</si>
  <si>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</si>
  <si>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</si>
  <si>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</si>
  <si>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</si>
  <si>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</si>
  <si>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</si>
  <si>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</si>
  <si>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</si>
  <si>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</si>
  <si>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</si>
  <si>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</si>
  <si>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</si>
  <si>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</si>
  <si>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</si>
  <si>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</si>
  <si>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</si>
  <si>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</si>
  <si>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</si>
  <si>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</si>
  <si>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</si>
  <si>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</si>
  <si>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</si>
  <si>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</si>
  <si>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</si>
  <si>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</si>
  <si>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</si>
  <si>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</si>
  <si>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</si>
  <si>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</si>
  <si>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</si>
  <si>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</si>
  <si>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</si>
  <si>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</si>
  <si>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</si>
  <si>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</si>
  <si>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</si>
  <si>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</si>
  <si>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</si>
  <si>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</si>
  <si>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</si>
  <si>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</si>
  <si>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</si>
  <si>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</si>
  <si>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</si>
  <si>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</si>
  <si>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</si>
  <si>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</si>
  <si>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</si>
  <si>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</si>
  <si>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</si>
  <si>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</si>
  <si>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</si>
  <si>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</si>
  <si>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</si>
  <si>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</si>
  <si>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</si>
  <si>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</si>
  <si>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</si>
  <si>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</si>
  <si>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</si>
  <si>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</si>
  <si>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</si>
  <si>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</si>
  <si>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</si>
  <si>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</si>
  <si>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</si>
  <si>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</si>
  <si>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</si>
  <si>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</si>
  <si>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</si>
  <si>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</si>
  <si>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</si>
  <si>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</si>
  <si>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</si>
  <si>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</si>
  <si>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</si>
  <si>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</si>
  <si>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</si>
  <si>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</si>
  <si>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</si>
  <si>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</si>
  <si>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</si>
  <si>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</si>
  <si>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</si>
  <si>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</si>
  <si>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</si>
  <si>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</si>
  <si>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</si>
  <si>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</si>
  <si>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</si>
  <si>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</si>
  <si>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</si>
  <si>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</si>
  <si>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</si>
  <si>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</si>
  <si>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</si>
  <si>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</si>
  <si>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</si>
  <si>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</si>
  <si>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</si>
  <si>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</si>
  <si>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</si>
  <si>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</si>
  <si>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</si>
  <si>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</si>
  <si>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</si>
  <si>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</si>
  <si>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</si>
  <si>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</si>
  <si>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</si>
  <si>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</si>
  <si>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</si>
  <si>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</si>
  <si>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</si>
  <si>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</si>
  <si>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</si>
  <si>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</si>
  <si>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</si>
  <si>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</si>
  <si>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</si>
  <si>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</si>
  <si>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</si>
  <si>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</si>
  <si>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</si>
  <si>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</si>
  <si>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</si>
  <si>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</si>
  <si>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</si>
  <si>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</si>
  <si>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</si>
  <si>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</si>
  <si>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</si>
  <si>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</si>
  <si>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</si>
  <si>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</si>
  <si>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</si>
  <si>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</si>
  <si>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</si>
  <si>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</si>
  <si>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</si>
  <si>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</si>
  <si>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</si>
  <si>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</si>
  <si>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</si>
  <si>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</si>
  <si>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</si>
  <si>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</si>
  <si>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</si>
  <si>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</si>
  <si>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</si>
  <si>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</si>
  <si>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</si>
  <si>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</si>
  <si>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</si>
  <si>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</si>
  <si>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</si>
  <si>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</si>
  <si>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</si>
  <si>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</si>
  <si>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</si>
  <si>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</si>
  <si>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</si>
  <si>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</si>
  <si>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</si>
  <si>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</si>
  <si>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</si>
  <si>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</si>
  <si>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</si>
  <si>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</si>
  <si>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</si>
  <si>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</si>
  <si>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</si>
  <si>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</si>
  <si>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</si>
  <si>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</si>
  <si>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</si>
  <si>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</si>
  <si>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</si>
  <si>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</si>
  <si>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</si>
  <si>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</si>
  <si>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</si>
  <si>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</si>
  <si>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</si>
  <si>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</si>
  <si>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</si>
  <si>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</si>
  <si>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</si>
  <si>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</si>
  <si>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</si>
  <si>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</si>
  <si>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</si>
  <si>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</si>
  <si>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</si>
  <si>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</si>
  <si>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</si>
  <si>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</si>
  <si>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</si>
  <si>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</si>
  <si>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</si>
  <si>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</si>
  <si>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</si>
  <si>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</si>
  <si>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</si>
  <si>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</si>
  <si>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</si>
  <si>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</si>
  <si>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</si>
  <si>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</si>
  <si>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</si>
  <si>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</si>
  <si>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</si>
  <si>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</si>
  <si>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</si>
  <si>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</si>
  <si>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</si>
  <si>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</si>
  <si>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</si>
  <si>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</si>
  <si>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</si>
  <si>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</si>
  <si>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</si>
  <si>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</si>
  <si>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</si>
  <si>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</si>
  <si>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</si>
  <si>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</si>
  <si>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</si>
  <si>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</si>
  <si>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</si>
  <si>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</si>
  <si>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</si>
  <si>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</si>
  <si>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</si>
  <si>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</si>
  <si>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</si>
  <si>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</si>
  <si>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</si>
  <si>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</si>
  <si>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</si>
  <si>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</si>
  <si>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</si>
  <si>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</si>
  <si>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</si>
  <si>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</si>
  <si>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</si>
  <si>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</si>
  <si>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</si>
  <si>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</si>
  <si>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</si>
  <si>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</si>
  <si>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</si>
  <si>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</si>
  <si>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</si>
  <si>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</si>
  <si>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</si>
  <si>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</si>
  <si>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</si>
  <si>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</si>
  <si>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</si>
  <si>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</si>
  <si>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</si>
  <si>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</si>
  <si>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</si>
  <si>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</si>
  <si>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</si>
  <si>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</si>
  <si>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</si>
  <si>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</si>
  <si>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</si>
  <si>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</si>
  <si>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</si>
  <si>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</si>
  <si>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</si>
  <si>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</si>
  <si>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</si>
  <si>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</si>
  <si>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</si>
  <si>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</si>
  <si>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</si>
  <si>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</si>
  <si>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</si>
  <si>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</si>
  <si>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</si>
  <si>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</si>
  <si>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</si>
  <si>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</si>
  <si>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</si>
  <si>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</si>
  <si>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</si>
  <si>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</si>
  <si>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</si>
  <si>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</si>
  <si>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</si>
  <si>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</si>
  <si>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</si>
  <si>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</si>
  <si>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</si>
  <si>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</si>
  <si>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</si>
  <si>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</si>
  <si>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</si>
  <si>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</si>
  <si>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</si>
  <si>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</si>
  <si>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</si>
  <si>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</si>
  <si>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</si>
  <si>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</si>
  <si>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</si>
  <si>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</si>
  <si>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</si>
  <si>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</si>
  <si>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</si>
  <si>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</si>
  <si>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</si>
  <si>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</si>
  <si>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</si>
  <si>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</si>
  <si>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</si>
  <si>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</si>
  <si>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</si>
  <si>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</si>
  <si>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</si>
  <si>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</si>
  <si>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</si>
  <si>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</si>
  <si>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</si>
  <si>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</si>
  <si>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</si>
  <si>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</si>
  <si>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</si>
  <si>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</si>
  <si>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</si>
  <si>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</si>
  <si>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</si>
  <si>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</si>
  <si>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</si>
  <si>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</si>
  <si>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</si>
  <si>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</si>
  <si>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</si>
  <si>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</si>
  <si>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</si>
  <si>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</si>
  <si>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</si>
  <si>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</si>
  <si>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</si>
  <si>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</si>
  <si>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</si>
  <si>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</si>
  <si>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</si>
  <si>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</si>
  <si>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</si>
  <si>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</si>
  <si>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</si>
  <si>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</si>
  <si>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</si>
  <si>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</si>
  <si>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</si>
  <si>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</si>
  <si>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</si>
  <si>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</si>
  <si>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</si>
  <si>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</si>
  <si>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</si>
  <si>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</si>
  <si>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</si>
  <si>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</si>
  <si>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</si>
  <si>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</si>
  <si>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</si>
  <si>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</si>
  <si>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</si>
  <si>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</si>
  <si>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</si>
  <si>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</si>
  <si>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</si>
  <si>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</si>
  <si>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</si>
  <si>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</si>
  <si>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</si>
  <si>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</si>
  <si>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</si>
  <si>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</si>
  <si>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</si>
  <si>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</si>
  <si>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</si>
  <si>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</si>
  <si>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</si>
  <si>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</si>
  <si>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</si>
  <si>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</si>
  <si>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</si>
  <si>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</si>
  <si>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</si>
  <si>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</si>
  <si>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</si>
  <si>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</si>
  <si>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</si>
  <si>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</si>
  <si>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</si>
  <si>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</si>
  <si>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</si>
  <si>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</si>
  <si>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</si>
  <si>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</si>
  <si>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</si>
  <si>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</si>
  <si>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</si>
  <si>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</si>
  <si>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</si>
  <si>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</si>
  <si>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</si>
  <si>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</si>
  <si>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</si>
  <si>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</si>
  <si>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</si>
  <si>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</si>
  <si>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</si>
  <si>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</si>
  <si>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</si>
  <si>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</si>
  <si>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</si>
  <si>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</si>
  <si>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</si>
  <si>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</si>
  <si>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</si>
  <si>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</si>
  <si>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</si>
  <si>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</si>
  <si>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</si>
  <si>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</si>
  <si>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</si>
  <si>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</si>
  <si>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</si>
  <si>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</si>
  <si>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</si>
  <si>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</si>
  <si>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</si>
  <si>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</si>
  <si>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</si>
  <si>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</si>
  <si>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</si>
  <si>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</si>
  <si>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</si>
  <si>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</si>
  <si>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</si>
  <si>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</si>
  <si>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</si>
  <si>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</si>
  <si>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</si>
  <si>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</si>
  <si>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</si>
  <si>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</si>
  <si>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</si>
  <si>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</si>
  <si>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</si>
  <si>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</si>
  <si>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</si>
  <si>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</si>
  <si>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</si>
  <si>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</si>
  <si>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</si>
  <si>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</si>
  <si>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</si>
  <si>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</si>
  <si>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</si>
  <si>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</si>
  <si>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</si>
  <si>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</si>
  <si>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</si>
  <si>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</si>
  <si>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</si>
  <si>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</si>
  <si>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</si>
  <si>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</si>
  <si>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</si>
  <si>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</si>
  <si>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</si>
  <si>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</si>
  <si>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</si>
  <si>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</si>
  <si>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</si>
  <si>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</si>
  <si>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</si>
  <si>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</si>
  <si>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</si>
  <si>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</si>
  <si>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</si>
  <si>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</si>
  <si>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</si>
  <si>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</si>
  <si>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</si>
  <si>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</si>
  <si>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</si>
  <si>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</si>
  <si>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</si>
  <si>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</si>
  <si>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</si>
  <si>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</si>
  <si>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</si>
  <si>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</si>
  <si>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</si>
  <si>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</si>
  <si>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</si>
  <si>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</si>
  <si>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</si>
  <si>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</si>
  <si>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</si>
  <si>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</si>
  <si>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</si>
  <si>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</si>
  <si>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</si>
  <si>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</si>
  <si>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</si>
  <si>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</si>
  <si>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</si>
  <si>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</si>
  <si>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</si>
  <si>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</si>
  <si>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</si>
  <si>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</si>
  <si>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</si>
  <si>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</si>
  <si>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</si>
  <si>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</si>
  <si>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</si>
  <si>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</si>
  <si>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</si>
  <si>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</si>
  <si>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</si>
  <si>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</si>
  <si>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</si>
  <si>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</si>
  <si>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</si>
  <si>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</si>
  <si>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</si>
  <si>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</si>
  <si>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</si>
  <si>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</si>
  <si>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</si>
  <si>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</si>
  <si>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</si>
  <si>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</si>
  <si>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</si>
  <si>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</si>
  <si>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</si>
  <si>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</si>
  <si>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</si>
  <si>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</si>
  <si>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</si>
  <si>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</si>
  <si>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</si>
  <si>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</si>
  <si>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</si>
  <si>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</si>
  <si>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</si>
  <si>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</si>
  <si>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</si>
  <si>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</si>
  <si>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</si>
  <si>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</si>
  <si>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</si>
  <si>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</si>
  <si>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</si>
  <si>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</si>
  <si>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</si>
  <si>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</si>
  <si>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</si>
  <si>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</si>
  <si>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</si>
  <si>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</si>
  <si>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</si>
  <si>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</si>
  <si>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</si>
  <si>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</si>
  <si>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</si>
  <si>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</si>
  <si>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</si>
  <si>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</si>
  <si>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</si>
  <si>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</si>
  <si>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</si>
  <si>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</si>
  <si>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</si>
  <si>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</si>
  <si>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</si>
  <si>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</si>
  <si>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</si>
  <si>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</si>
  <si>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</si>
  <si>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</si>
  <si>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</si>
  <si>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</si>
  <si>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</si>
  <si>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</si>
  <si>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</si>
  <si>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</si>
  <si>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</si>
  <si>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</si>
  <si>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</si>
  <si>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</si>
  <si>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</si>
  <si>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</si>
  <si>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</si>
  <si>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</si>
  <si>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</si>
  <si>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</si>
  <si>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</si>
  <si>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</si>
  <si>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</si>
  <si>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</si>
  <si>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</si>
  <si>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</si>
  <si>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</si>
  <si>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</si>
  <si>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</si>
  <si>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</si>
  <si>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</si>
  <si>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</si>
  <si>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</si>
  <si>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</si>
  <si>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</si>
  <si>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</si>
  <si>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</si>
  <si>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</si>
  <si>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</si>
  <si>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</si>
  <si>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</si>
  <si>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</si>
  <si>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</si>
  <si>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</si>
  <si>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</si>
  <si>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</si>
  <si>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</si>
  <si>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</si>
  <si>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</si>
  <si>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</si>
  <si>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</si>
  <si>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</si>
  <si>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</si>
  <si>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</si>
  <si>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</si>
  <si>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</si>
  <si>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</si>
  <si>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</si>
  <si>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</si>
  <si>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</si>
  <si>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</si>
  <si>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</si>
  <si>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</si>
  <si>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</si>
  <si>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</si>
  <si>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</si>
  <si>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</si>
  <si>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</si>
  <si>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</si>
  <si>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</si>
  <si>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</si>
  <si>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</si>
  <si>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</si>
  <si>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</si>
  <si>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</si>
  <si>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</si>
  <si>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</si>
  <si>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</si>
  <si>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</si>
  <si>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</si>
  <si>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</si>
  <si>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</si>
  <si>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</si>
  <si>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</si>
  <si>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</si>
  <si>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</si>
  <si>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</si>
  <si>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</si>
  <si>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</si>
  <si>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</si>
  <si>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</si>
  <si>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</si>
  <si>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</si>
  <si>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</si>
  <si>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</si>
  <si>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</si>
  <si>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</si>
  <si>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</si>
  <si>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</si>
  <si>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</si>
  <si>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</si>
  <si>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</si>
  <si>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</si>
  <si>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</si>
  <si>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</si>
  <si>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</si>
  <si>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</si>
  <si>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</si>
  <si>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</si>
  <si>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</si>
  <si>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</si>
  <si>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</si>
  <si>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</si>
  <si>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</si>
  <si>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</si>
  <si>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</si>
  <si>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</si>
  <si>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</si>
  <si>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</si>
  <si>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</si>
  <si>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</si>
  <si>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</si>
  <si>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</si>
  <si>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</si>
  <si>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</si>
  <si>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</si>
  <si>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</si>
  <si>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</si>
  <si>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</si>
  <si>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</si>
  <si>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</si>
  <si>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</si>
  <si>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</si>
  <si>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</si>
  <si>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</si>
  <si>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</si>
  <si>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</si>
  <si>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</si>
  <si>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</si>
  <si>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</si>
  <si>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</si>
  <si>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</si>
  <si>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</si>
  <si>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</si>
  <si>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</si>
  <si>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</si>
  <si>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</si>
  <si>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</si>
  <si>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</si>
  <si>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</si>
  <si>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</si>
  <si>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</si>
  <si>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</si>
  <si>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</si>
  <si>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</si>
  <si>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</si>
  <si>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</si>
  <si>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</si>
  <si>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</si>
  <si>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</si>
  <si>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</si>
  <si>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</si>
  <si>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</si>
  <si>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</si>
  <si>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</si>
  <si>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</si>
  <si>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</si>
  <si>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</si>
  <si>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</si>
  <si>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</si>
  <si>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</si>
  <si>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</si>
  <si>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</si>
  <si>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</si>
  <si>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</si>
  <si>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</si>
  <si>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</si>
  <si>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</si>
  <si>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</si>
  <si>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</si>
  <si>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</si>
  <si>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</si>
  <si>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</si>
  <si>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</si>
  <si>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</si>
  <si>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</si>
  <si>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</si>
  <si>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</si>
  <si>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</si>
  <si>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</si>
  <si>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</si>
  <si>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</si>
  <si>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</si>
  <si>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</si>
  <si>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</si>
  <si>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</si>
  <si>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</si>
  <si>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</si>
  <si>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</si>
  <si>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</si>
  <si>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</si>
  <si>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</si>
  <si>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</si>
  <si>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</si>
  <si>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</si>
  <si>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</si>
  <si>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</si>
  <si>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</si>
  <si>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</si>
  <si>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</si>
  <si>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</si>
  <si>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</si>
  <si>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</si>
  <si>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</si>
  <si>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</si>
  <si>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</si>
  <si>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</si>
  <si>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</si>
  <si>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</si>
  <si>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</si>
  <si>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</si>
  <si>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</si>
  <si>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</si>
  <si>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</si>
  <si>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</si>
  <si>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</si>
  <si>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</si>
  <si>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</si>
  <si>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</si>
  <si>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</si>
  <si>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</si>
  <si>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</si>
  <si>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</si>
  <si>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</si>
  <si>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</si>
  <si>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</si>
  <si>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</si>
  <si>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</si>
  <si>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</si>
  <si>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</si>
  <si>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</si>
  <si>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</si>
  <si>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</si>
  <si>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</si>
  <si>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</si>
  <si>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</si>
  <si>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</si>
  <si>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</si>
  <si>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</si>
  <si>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</si>
  <si>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</si>
  <si>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</si>
  <si>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</si>
  <si>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</si>
  <si>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</si>
  <si>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</si>
  <si>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</si>
  <si>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</si>
  <si>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</si>
  <si>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</si>
  <si>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</si>
  <si>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</si>
  <si>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</si>
  <si>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</si>
  <si>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</si>
  <si>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</si>
  <si>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</si>
  <si>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</si>
  <si>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</si>
  <si>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</si>
  <si>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</si>
  <si>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</si>
  <si>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</si>
  <si>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</si>
  <si>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</si>
  <si>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</si>
  <si>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</si>
  <si>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</si>
  <si>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</si>
  <si>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</si>
  <si>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</si>
  <si>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</si>
  <si>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</si>
  <si>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</si>
  <si>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</si>
  <si>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</si>
  <si>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</si>
  <si>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</si>
  <si>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</si>
  <si>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</si>
  <si>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</si>
  <si>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</si>
  <si>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</si>
  <si>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</si>
  <si>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</si>
  <si>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</si>
  <si>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</si>
  <si>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</si>
  <si>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</si>
  <si>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</si>
  <si>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</si>
  <si>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</si>
  <si>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</si>
  <si>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</si>
  <si>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</si>
  <si>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</si>
  <si>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</si>
  <si>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</si>
  <si>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</si>
  <si>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</si>
  <si>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</si>
  <si>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</si>
  <si>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</si>
  <si>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</si>
  <si>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</si>
  <si>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</si>
  <si>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</si>
  <si>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</si>
  <si>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</si>
  <si>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</si>
  <si>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</si>
  <si>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</si>
  <si>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</si>
  <si>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</si>
  <si>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</si>
  <si>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</si>
  <si>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</si>
  <si>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</si>
  <si>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</si>
  <si>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</si>
  <si>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</si>
  <si>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</si>
  <si>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</si>
  <si>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</si>
  <si>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</si>
  <si>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</si>
  <si>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</si>
  <si>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</si>
  <si>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</si>
  <si>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</si>
  <si>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</si>
  <si>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</si>
  <si>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</si>
  <si>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</si>
  <si>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</si>
  <si>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</si>
  <si>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</si>
  <si>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</si>
  <si>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</si>
  <si>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</si>
  <si>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</si>
  <si>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</si>
  <si>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</si>
  <si>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</si>
  <si>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</si>
  <si>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</si>
  <si>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</si>
  <si>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</si>
  <si>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</si>
  <si>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</si>
  <si>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</si>
  <si>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</si>
  <si>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</si>
  <si>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</si>
  <si>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</si>
  <si>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</si>
  <si>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</si>
  <si>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</si>
  <si>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</si>
  <si>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</si>
  <si>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</si>
  <si>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</si>
  <si>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</si>
  <si>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</si>
  <si>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</si>
  <si>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</si>
  <si>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</si>
  <si>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</si>
  <si>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</si>
  <si>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</si>
  <si>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</si>
  <si>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</si>
  <si>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</si>
  <si>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</si>
  <si>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</si>
  <si>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</si>
  <si>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</si>
  <si>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</si>
  <si>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</si>
  <si>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</si>
  <si>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</si>
  <si>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</si>
  <si>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</si>
  <si>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</si>
  <si>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</si>
  <si>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</si>
  <si>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</si>
  <si>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</si>
  <si>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</si>
  <si>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</si>
  <si>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</si>
  <si>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</si>
  <si>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</si>
  <si>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</si>
  <si>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</si>
  <si>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</si>
  <si>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</si>
  <si>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</si>
  <si>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</si>
  <si>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</si>
  <si>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</si>
  <si>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</si>
  <si>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</si>
  <si>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</si>
  <si>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</si>
  <si>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</si>
  <si>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</si>
  <si>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</si>
  <si>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</si>
  <si>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</si>
  <si>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</si>
  <si>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</si>
  <si>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</si>
  <si>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</si>
  <si>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</si>
  <si>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</si>
  <si>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</si>
  <si>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</si>
  <si>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</si>
  <si>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</si>
  <si>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</si>
  <si>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</si>
  <si>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</si>
  <si>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</si>
  <si>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</si>
  <si>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</si>
  <si>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</si>
  <si>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</si>
  <si>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</si>
  <si>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</si>
  <si>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</si>
  <si>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</si>
  <si>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</si>
  <si>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</si>
  <si>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</si>
  <si>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</si>
  <si>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</si>
  <si>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</si>
  <si>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</si>
  <si>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</si>
  <si>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</si>
  <si>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</si>
  <si>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</si>
  <si>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</si>
  <si>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</si>
  <si>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</si>
  <si>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</si>
  <si>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</si>
  <si>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</si>
  <si>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</si>
  <si>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</si>
  <si>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</si>
  <si>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</si>
  <si>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</si>
  <si>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</si>
  <si>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</si>
  <si>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</si>
  <si>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</si>
  <si>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</si>
  <si>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</si>
  <si>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</si>
  <si>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</si>
  <si>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</si>
  <si>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</si>
  <si>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</si>
  <si>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</si>
  <si>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</si>
  <si>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</si>
  <si>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</si>
  <si>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</si>
  <si>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</si>
  <si>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</si>
  <si>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</si>
  <si>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</si>
  <si>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</si>
  <si>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</si>
  <si>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</si>
  <si>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</si>
  <si>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</si>
  <si>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</si>
  <si>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</si>
  <si>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</si>
  <si>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</si>
  <si>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</si>
  <si>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</si>
  <si>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</si>
  <si>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</si>
  <si>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</si>
  <si>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</si>
  <si>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</si>
  <si>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</si>
  <si>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</si>
  <si>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</si>
  <si>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</si>
  <si>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</si>
  <si>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</si>
  <si>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</si>
  <si>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</si>
  <si>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</si>
  <si>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</si>
  <si>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</si>
  <si>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</si>
  <si>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</si>
  <si>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</si>
  <si>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</si>
  <si>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</si>
  <si>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</si>
  <si>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</si>
  <si>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</si>
  <si>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</si>
  <si>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</si>
  <si>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</si>
  <si>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</si>
  <si>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</si>
  <si>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</si>
  <si>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</si>
  <si>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</si>
  <si>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</si>
  <si>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</si>
  <si>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</si>
  <si>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</si>
  <si>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</si>
  <si>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</si>
  <si>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</si>
  <si>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</si>
  <si>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</si>
  <si>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</si>
  <si>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</si>
  <si>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</si>
  <si>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</si>
  <si>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</si>
  <si>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</si>
  <si>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</si>
  <si>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</si>
  <si>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</si>
  <si>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</si>
  <si>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</si>
  <si>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</si>
  <si>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</si>
  <si>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</si>
  <si>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</si>
  <si>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</si>
  <si>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</si>
  <si>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</si>
  <si>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</si>
  <si>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</si>
  <si>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</si>
  <si>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</si>
  <si>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</si>
  <si>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</si>
  <si>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</si>
  <si>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</si>
  <si>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</si>
  <si>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</si>
  <si>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</si>
  <si>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</si>
  <si>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</si>
  <si>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</si>
  <si>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</si>
  <si>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</si>
  <si>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</si>
  <si>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</si>
  <si>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</si>
  <si>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</si>
  <si>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</si>
  <si>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</si>
  <si>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</si>
  <si>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</si>
  <si>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</si>
  <si>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</si>
  <si>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</si>
  <si>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</si>
  <si>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</si>
  <si>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</si>
  <si>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</si>
  <si>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</si>
  <si>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</si>
  <si>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</si>
  <si>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</si>
  <si>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</si>
  <si>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</si>
  <si>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</si>
  <si>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</si>
  <si>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</si>
  <si>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</si>
  <si>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</si>
  <si>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</si>
  <si>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</si>
  <si>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</si>
  <si>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</si>
  <si>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</si>
  <si>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</si>
  <si>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</si>
  <si>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</si>
  <si>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</si>
  <si>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</si>
  <si>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</si>
  <si>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</si>
  <si>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</si>
  <si>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</si>
  <si>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</si>
  <si>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</si>
  <si>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</si>
  <si>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</si>
  <si>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</si>
  <si>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</si>
  <si>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</si>
  <si>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</si>
  <si>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</si>
  <si>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</si>
  <si>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</si>
  <si>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</si>
  <si>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</si>
  <si>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</si>
  <si>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</si>
  <si>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</si>
  <si>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</si>
  <si>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</si>
  <si>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</si>
  <si>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</si>
  <si>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</si>
  <si>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</si>
  <si>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</si>
  <si>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</si>
  <si>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</si>
  <si>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</si>
  <si>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</si>
  <si>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</si>
  <si>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</si>
  <si>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</si>
  <si>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</si>
  <si>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</si>
  <si>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</si>
  <si>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</si>
  <si>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</si>
  <si>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</si>
  <si>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</si>
  <si>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</si>
  <si>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</si>
  <si>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</si>
  <si>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</si>
  <si>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</si>
  <si>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</si>
  <si>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</si>
  <si>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</si>
  <si>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</si>
  <si>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</si>
  <si>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</si>
  <si>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</si>
  <si>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</si>
  <si>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</si>
  <si>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</si>
  <si>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</si>
  <si>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</si>
  <si>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</si>
  <si>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</si>
  <si>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</si>
  <si>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</si>
  <si>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</si>
  <si>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</si>
  <si>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</si>
  <si>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</si>
  <si>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</si>
  <si>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</si>
  <si>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</si>
  <si>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</si>
  <si>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</si>
  <si>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</si>
  <si>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</si>
  <si>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</si>
  <si>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</si>
  <si>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</si>
  <si>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</si>
  <si>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</si>
  <si>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</si>
  <si>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</si>
  <si>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</si>
  <si>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</si>
  <si>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</si>
  <si>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</si>
  <si>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</si>
  <si>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</si>
  <si>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</si>
  <si>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</si>
  <si>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</si>
  <si>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</si>
  <si>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</si>
  <si>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</si>
  <si>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</si>
  <si>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</si>
  <si>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</si>
  <si>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</si>
  <si>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</si>
  <si>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</si>
  <si>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</si>
  <si>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</si>
  <si>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</si>
  <si>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</si>
  <si>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</si>
  <si>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</si>
  <si>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</si>
  <si>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</si>
  <si>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</si>
  <si>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</si>
  <si>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</si>
  <si>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</si>
  <si>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</si>
  <si>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</si>
  <si>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</si>
  <si>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</si>
  <si>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</si>
  <si>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</si>
  <si>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</si>
  <si>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</si>
  <si>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</si>
  <si>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</si>
  <si>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</si>
  <si>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</si>
  <si>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</si>
  <si>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</si>
  <si>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</si>
  <si>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</si>
  <si>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</si>
  <si>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</si>
  <si>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</si>
  <si>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</si>
  <si>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</si>
  <si>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</si>
  <si>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</si>
  <si>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</si>
  <si>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</si>
  <si>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</si>
  <si>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</si>
  <si>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</si>
  <si>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</si>
  <si>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</si>
  <si>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</si>
  <si>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</si>
  <si>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</si>
  <si>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</si>
  <si>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</si>
  <si>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</si>
  <si>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</si>
  <si>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</si>
  <si>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</si>
  <si>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</si>
  <si>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</si>
  <si>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</si>
  <si>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</si>
  <si>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</si>
  <si>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</si>
  <si>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</si>
  <si>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</si>
  <si>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</si>
  <si>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</si>
  <si>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</si>
  <si>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</si>
  <si>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</si>
  <si>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</si>
  <si>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</si>
  <si>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</si>
  <si>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</si>
  <si>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</si>
  <si>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</si>
  <si>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</si>
  <si>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</si>
  <si>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</si>
  <si>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</si>
  <si>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</si>
  <si>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</si>
  <si>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</si>
  <si>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</si>
  <si>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</si>
  <si>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</si>
  <si>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</si>
  <si>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</si>
  <si>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</si>
  <si>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</si>
  <si>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</si>
  <si>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</si>
  <si>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</si>
  <si>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</si>
  <si>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</si>
  <si>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</si>
  <si>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</si>
  <si>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</si>
  <si>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</si>
  <si>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</si>
  <si>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</si>
  <si>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</si>
  <si>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</si>
  <si>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</si>
  <si>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</si>
  <si>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</si>
  <si>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</si>
  <si>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</si>
  <si>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</si>
  <si>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</si>
  <si>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</si>
  <si>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</si>
  <si>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</si>
  <si>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</si>
  <si>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</si>
  <si>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</si>
  <si>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</si>
  <si>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</si>
  <si>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</si>
  <si>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</si>
  <si>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</si>
  <si>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</si>
  <si>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</si>
  <si>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</si>
  <si>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</si>
  <si>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</si>
  <si>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</si>
  <si>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</si>
  <si>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</si>
  <si>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</si>
  <si>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</si>
  <si>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</si>
  <si>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</si>
  <si>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</si>
  <si>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</si>
  <si>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</si>
  <si>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</si>
  <si>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</si>
  <si>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</si>
  <si>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</si>
  <si>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</si>
  <si>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</si>
  <si>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</si>
  <si>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</si>
  <si>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</si>
  <si>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</si>
  <si>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</si>
  <si>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</si>
  <si>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</si>
  <si>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</si>
  <si>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</si>
  <si>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</si>
  <si>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</si>
  <si>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</si>
  <si>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</si>
  <si>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</si>
  <si>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</si>
  <si>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</si>
  <si>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</si>
  <si>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</si>
  <si>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</si>
  <si>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</si>
  <si>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</si>
  <si>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</si>
  <si>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</si>
  <si>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</si>
  <si>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</si>
  <si>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</si>
  <si>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</si>
  <si>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</si>
  <si>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</si>
  <si>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</si>
  <si>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</si>
  <si>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</si>
  <si>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</si>
  <si>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</si>
  <si>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</si>
  <si>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</si>
  <si>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</si>
  <si>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</si>
  <si>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</si>
  <si>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</si>
  <si>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</si>
  <si>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</si>
  <si>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</si>
  <si>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</si>
  <si>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</si>
  <si>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</si>
  <si>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</si>
  <si>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</si>
  <si>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</si>
  <si>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</si>
  <si>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</si>
  <si>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</si>
  <si>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</si>
  <si>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</si>
  <si>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</si>
  <si>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</si>
  <si>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</si>
  <si>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</si>
  <si>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</si>
  <si>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</si>
  <si>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</si>
  <si>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</si>
  <si>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</si>
  <si>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</si>
  <si>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</si>
  <si>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</si>
  <si>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</si>
  <si>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</si>
  <si>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</si>
  <si>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</si>
  <si>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</si>
  <si>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</si>
  <si>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</si>
  <si>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</si>
  <si>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</si>
  <si>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</si>
  <si>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</si>
  <si>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</si>
  <si>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</si>
  <si>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</si>
  <si>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</si>
  <si>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</si>
  <si>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</si>
  <si>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</si>
  <si>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</si>
  <si>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</si>
  <si>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</si>
  <si>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</si>
  <si>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</si>
  <si>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</si>
  <si>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</si>
  <si>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</si>
  <si>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</si>
  <si>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</si>
  <si>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</si>
  <si>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</si>
  <si>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</si>
  <si>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</si>
  <si>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</si>
  <si>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</si>
  <si>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</si>
  <si>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</si>
  <si>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</si>
  <si>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</si>
  <si>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</si>
  <si>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</si>
  <si>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</si>
  <si>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</si>
  <si>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</si>
  <si>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</si>
  <si>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</si>
  <si>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</si>
  <si>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</si>
  <si>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</si>
  <si>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</si>
  <si>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</si>
  <si>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</si>
  <si>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</si>
  <si>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</si>
  <si>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</si>
  <si>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</si>
  <si>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</si>
  <si>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</si>
  <si>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</si>
  <si>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</si>
  <si>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</si>
  <si>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</si>
  <si>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</si>
  <si>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</si>
  <si>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</si>
  <si>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</si>
  <si>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</si>
  <si>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</si>
  <si>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</si>
  <si>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</si>
  <si>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</si>
  <si>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</si>
  <si>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</si>
  <si>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</si>
  <si>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</si>
  <si>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</si>
  <si>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</si>
  <si>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</si>
  <si>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</si>
  <si>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</si>
  <si>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</si>
  <si>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</si>
  <si>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</si>
  <si>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</si>
  <si>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</si>
  <si>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</si>
  <si>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</si>
  <si>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</si>
  <si>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</si>
  <si>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</si>
  <si>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</si>
  <si>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</si>
  <si>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</si>
  <si>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</si>
  <si>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</si>
  <si>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</si>
  <si>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</si>
  <si>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</si>
  <si>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</si>
  <si>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</si>
  <si>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</si>
  <si>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</si>
  <si>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</si>
  <si>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</si>
  <si>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</si>
  <si>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</si>
  <si>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</si>
  <si>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</si>
  <si>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</si>
  <si>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</si>
  <si>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</si>
  <si>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</si>
  <si>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</si>
  <si>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</si>
  <si>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</si>
  <si>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</si>
  <si>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</si>
  <si>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</si>
  <si>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</si>
  <si>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</si>
  <si>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</si>
  <si>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</si>
  <si>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</si>
  <si>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</si>
  <si>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</si>
  <si>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</si>
  <si>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</si>
  <si>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</si>
  <si>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</si>
  <si>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</si>
  <si>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</si>
  <si>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</si>
  <si>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</si>
  <si>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</si>
  <si>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</si>
  <si>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</si>
  <si>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</si>
  <si>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</si>
  <si>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</si>
  <si>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</si>
  <si>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</si>
  <si>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</si>
  <si>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</si>
  <si>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</si>
  <si>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</si>
  <si>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</si>
  <si>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</si>
  <si>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</si>
  <si>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</si>
  <si>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</si>
  <si>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</si>
  <si>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</si>
  <si>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</si>
  <si>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</si>
  <si>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</si>
  <si>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</si>
  <si>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</si>
  <si>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</si>
  <si>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</si>
  <si>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</si>
  <si>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</si>
  <si>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</si>
  <si>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</si>
  <si>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</si>
  <si>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</si>
  <si>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</si>
  <si>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</si>
  <si>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</si>
  <si>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</si>
  <si>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</si>
  <si>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</si>
  <si>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</si>
  <si>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</si>
  <si>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</si>
  <si>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</si>
  <si>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</si>
  <si>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</si>
  <si>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</si>
  <si>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</si>
  <si>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</si>
  <si>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</si>
  <si>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</si>
  <si>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</si>
  <si>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</si>
  <si>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</si>
  <si>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</si>
  <si>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</si>
  <si>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</si>
  <si>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</si>
  <si>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</si>
  <si>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</si>
  <si>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</si>
  <si>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</si>
  <si>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</si>
  <si>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</si>
  <si>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</si>
  <si>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</si>
  <si>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</si>
  <si>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</si>
  <si>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</si>
  <si>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</si>
  <si>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</si>
  <si>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</si>
  <si>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</si>
  <si>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</si>
  <si>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</si>
  <si>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</si>
  <si>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</si>
  <si>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</si>
  <si>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</si>
  <si>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</si>
  <si>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</si>
  <si>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</si>
  <si>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</si>
  <si>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</si>
  <si>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</si>
  <si>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</si>
  <si>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</si>
  <si>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</si>
  <si>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</si>
  <si>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</si>
  <si>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</si>
  <si>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</si>
  <si>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</si>
  <si>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</si>
  <si>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</si>
  <si>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</si>
  <si>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</si>
  <si>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</si>
  <si>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</si>
  <si>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</si>
  <si>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</si>
  <si>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</si>
  <si>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</si>
  <si>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</si>
  <si>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</si>
  <si>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</si>
  <si>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</si>
  <si>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</si>
  <si>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</si>
  <si>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</si>
  <si>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</si>
  <si>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</si>
  <si>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</si>
  <si>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</si>
  <si>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</si>
  <si>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</si>
  <si>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</si>
  <si>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</si>
  <si>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</si>
  <si>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</si>
  <si>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</si>
  <si>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</si>
  <si>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</si>
  <si>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</si>
  <si>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</si>
  <si>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</si>
  <si>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</si>
  <si>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</si>
  <si>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</si>
  <si>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</si>
  <si>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</si>
  <si>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</si>
  <si>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</si>
  <si>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</si>
  <si>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</si>
  <si>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</si>
  <si>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</si>
  <si>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</si>
  <si>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</si>
  <si>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</si>
  <si>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</si>
  <si>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</si>
  <si>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</si>
  <si>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</si>
  <si>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</si>
  <si>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</si>
  <si>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</si>
  <si>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</si>
  <si>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</si>
  <si>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</si>
  <si>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</si>
  <si>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</si>
  <si>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</si>
  <si>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</si>
  <si>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</si>
  <si>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</si>
  <si>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</si>
  <si>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</si>
  <si>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</si>
  <si>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</si>
  <si>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</si>
  <si>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</si>
  <si>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</si>
  <si>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</si>
  <si>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</si>
  <si>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</si>
  <si>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</si>
  <si>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</si>
  <si>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</si>
  <si>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</si>
  <si>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</si>
  <si>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</si>
  <si>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</si>
  <si>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</si>
  <si>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</si>
  <si>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</si>
  <si>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</si>
  <si>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</si>
  <si>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</si>
  <si>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</si>
  <si>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</si>
  <si>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</si>
  <si>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</si>
  <si>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</si>
  <si>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</si>
  <si>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</si>
  <si>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</si>
  <si>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</si>
  <si>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</si>
  <si>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</si>
  <si>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</si>
  <si>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</si>
  <si>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</si>
  <si>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</si>
  <si>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</si>
  <si>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</si>
  <si>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</si>
  <si>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</si>
  <si>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</si>
  <si>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</si>
  <si>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</si>
  <si>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</si>
  <si>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</si>
  <si>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</si>
  <si>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</si>
  <si>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</si>
  <si>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</si>
  <si>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</si>
  <si>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</si>
  <si>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</si>
  <si>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</si>
  <si>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</si>
  <si>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</si>
  <si>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</si>
  <si>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</si>
  <si>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</si>
  <si>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</si>
  <si>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</si>
  <si>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</si>
  <si>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</si>
  <si>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</si>
  <si>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</si>
  <si>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</si>
  <si>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</si>
  <si>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</si>
  <si>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</si>
  <si>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</si>
  <si>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</si>
  <si>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</si>
  <si>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</si>
  <si>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</si>
  <si>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</si>
  <si>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</si>
  <si>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</si>
  <si>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</si>
  <si>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</si>
  <si>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</si>
  <si>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</si>
  <si>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</si>
  <si>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</si>
  <si>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</si>
  <si>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</si>
  <si>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</si>
  <si>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</si>
  <si>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</si>
  <si>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</si>
  <si>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</si>
  <si>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</si>
  <si>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</si>
  <si>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</si>
  <si>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</si>
  <si>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</si>
  <si>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</si>
  <si>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</si>
  <si>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</si>
  <si>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</si>
  <si>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</si>
  <si>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</si>
  <si>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</si>
  <si>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</si>
  <si>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</si>
  <si>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</si>
  <si>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</si>
  <si>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</si>
  <si>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</si>
  <si>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</si>
  <si>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</si>
  <si>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</si>
  <si>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</si>
  <si>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</si>
  <si>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</si>
  <si>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</si>
  <si>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</si>
  <si>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</si>
  <si>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</si>
  <si>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</si>
  <si>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</si>
  <si>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</si>
  <si>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</si>
  <si>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</si>
  <si>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</si>
  <si>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</si>
  <si>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</si>
  <si>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</si>
  <si>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</si>
  <si>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</si>
  <si>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</si>
  <si>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</si>
  <si>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</si>
  <si>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</si>
  <si>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</si>
  <si>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</si>
  <si>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</si>
  <si>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</si>
  <si>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</si>
  <si>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</si>
  <si>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</si>
  <si>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</si>
  <si>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</si>
  <si>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</si>
  <si>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</si>
  <si>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</si>
  <si>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</si>
  <si>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</si>
  <si>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</si>
  <si>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</si>
  <si>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</si>
  <si>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</si>
  <si>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</si>
  <si>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</si>
  <si>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</si>
  <si>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</si>
  <si>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</si>
  <si>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</si>
  <si>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</si>
  <si>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</si>
  <si>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</si>
  <si>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</si>
  <si>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</si>
  <si>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</si>
  <si>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</si>
  <si>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</si>
  <si>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</si>
  <si>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</si>
  <si>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</si>
  <si>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</si>
  <si>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</si>
  <si>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</si>
  <si>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</si>
  <si>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</si>
  <si>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</si>
  <si>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</si>
  <si>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</si>
  <si>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</si>
  <si>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</si>
  <si>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</si>
  <si>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</si>
  <si>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</si>
  <si>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</si>
  <si>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</si>
  <si>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</si>
  <si>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</si>
  <si>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</si>
  <si>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</si>
  <si>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</si>
  <si>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</si>
  <si>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</si>
  <si>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</si>
  <si>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</si>
  <si>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</si>
  <si>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</si>
  <si>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</si>
  <si>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</si>
  <si>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</si>
  <si>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</si>
  <si>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</si>
  <si>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</si>
  <si>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</si>
  <si>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</si>
  <si>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</si>
  <si>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</si>
  <si>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</si>
  <si>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</si>
  <si>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</si>
  <si>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</si>
  <si>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</si>
  <si>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</si>
  <si>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</si>
  <si>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</si>
  <si>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</si>
  <si>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</si>
  <si>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</si>
  <si>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</si>
  <si>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</si>
  <si>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</si>
  <si>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</si>
  <si>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</si>
  <si>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</si>
  <si>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</si>
  <si>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</si>
  <si>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</si>
  <si>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</si>
  <si>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</si>
  <si>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</si>
  <si>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</si>
  <si>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</si>
  <si>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</si>
  <si>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</si>
  <si>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</si>
  <si>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</si>
  <si>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</si>
  <si>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</si>
  <si>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</si>
  <si>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</si>
  <si>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</si>
  <si>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</si>
  <si>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</si>
  <si>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</si>
  <si>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</si>
  <si>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</si>
  <si>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</si>
  <si>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</si>
  <si>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</si>
  <si>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</si>
  <si>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</si>
  <si>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</si>
  <si>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</si>
  <si>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</si>
  <si>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</si>
  <si>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</si>
  <si>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</si>
  <si>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</si>
  <si>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</si>
  <si>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</si>
  <si>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</si>
  <si>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</si>
  <si>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</si>
  <si>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</si>
  <si>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</si>
  <si>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</si>
  <si>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</si>
  <si>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</si>
  <si>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</si>
  <si>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</si>
  <si>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</si>
  <si>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</si>
  <si>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</si>
  <si>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</si>
  <si>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</si>
  <si>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</si>
  <si>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</si>
  <si>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</si>
  <si>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</si>
  <si>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</si>
  <si>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</si>
  <si>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</si>
  <si>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</si>
  <si>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</si>
  <si>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</si>
  <si>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</si>
  <si>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</si>
  <si>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</si>
  <si>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</si>
  <si>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</si>
  <si>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</si>
  <si>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</si>
  <si>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</si>
  <si>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</si>
  <si>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</si>
  <si>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</si>
  <si>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</si>
  <si>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</si>
  <si>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</si>
  <si>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</si>
  <si>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</si>
  <si>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</si>
  <si>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</si>
  <si>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</si>
  <si>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</si>
  <si>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</si>
  <si>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</si>
  <si>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</si>
  <si>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</si>
  <si>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</si>
  <si>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</si>
  <si>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</si>
  <si>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</si>
  <si>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</si>
  <si>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</si>
  <si>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</si>
  <si>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</si>
  <si>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</si>
  <si>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</si>
  <si>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</si>
  <si>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</si>
  <si>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</si>
  <si>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</si>
  <si>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</si>
  <si>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</si>
  <si>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</si>
  <si>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</si>
  <si>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</si>
  <si>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</si>
  <si>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</si>
  <si>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</si>
  <si>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</si>
  <si>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</si>
  <si>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</si>
  <si>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</si>
  <si>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</si>
  <si>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</si>
  <si>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</si>
  <si>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</si>
  <si>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</si>
  <si>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</si>
  <si>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</si>
  <si>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</si>
  <si>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</si>
  <si>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</si>
  <si>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</si>
  <si>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</si>
  <si>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</si>
  <si>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</si>
  <si>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</si>
  <si>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</si>
  <si>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</si>
  <si>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</si>
  <si>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</si>
  <si>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</si>
  <si>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</si>
  <si>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</si>
  <si>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</si>
  <si>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</si>
  <si>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</si>
  <si>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</si>
  <si>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</si>
  <si>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</si>
  <si>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</si>
  <si>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</si>
  <si>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</si>
  <si>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</si>
  <si>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</si>
  <si>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</si>
  <si>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</si>
  <si>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</si>
  <si>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</si>
  <si>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</si>
  <si>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</si>
  <si>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</si>
  <si>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</si>
  <si>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</si>
  <si>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</si>
  <si>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</si>
  <si>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</si>
  <si>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</si>
  <si>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</si>
  <si>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</si>
  <si>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</si>
  <si>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</si>
  <si>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</si>
  <si>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</si>
  <si>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</si>
  <si>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</si>
  <si>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</si>
  <si>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</si>
  <si>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</si>
  <si>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</si>
  <si>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</si>
  <si>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</si>
  <si>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</si>
  <si>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</si>
  <si>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</si>
  <si>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</si>
  <si>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</si>
  <si>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</si>
  <si>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</si>
  <si>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</si>
  <si>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</si>
  <si>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</si>
  <si>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</si>
  <si>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</si>
  <si>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</si>
  <si>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</si>
  <si>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</si>
  <si>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</si>
  <si>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</si>
  <si>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</si>
  <si>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</si>
  <si>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</si>
  <si>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</si>
  <si>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</si>
  <si>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</si>
  <si>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</si>
  <si>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</si>
  <si>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</si>
  <si>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</si>
  <si>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</si>
  <si>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</si>
  <si>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</si>
  <si>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</si>
  <si>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</si>
  <si>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</si>
  <si>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</si>
  <si>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</si>
  <si>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</si>
  <si>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</si>
  <si>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</si>
  <si>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</si>
  <si>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</si>
  <si>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</si>
  <si>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</si>
  <si>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</si>
  <si>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</si>
  <si>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</si>
  <si>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</si>
  <si>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</si>
  <si>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</si>
  <si>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</si>
  <si>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</si>
  <si>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</si>
  <si>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</si>
  <si>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</si>
  <si>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</si>
  <si>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</si>
  <si>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</si>
  <si>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</si>
  <si>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</si>
  <si>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</si>
  <si>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</si>
  <si>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</si>
  <si>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</si>
  <si>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</si>
  <si>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</si>
  <si>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</si>
  <si>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</si>
  <si>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</si>
  <si>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</si>
  <si>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</si>
  <si>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</si>
  <si>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</si>
  <si>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</si>
  <si>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</si>
  <si>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</si>
  <si>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</si>
  <si>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</si>
  <si>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</si>
  <si>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</si>
  <si>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</si>
  <si>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</si>
  <si>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</si>
  <si>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</si>
  <si>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</si>
  <si>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</si>
  <si>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</si>
  <si>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</si>
  <si>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</si>
  <si>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</si>
  <si>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</si>
  <si>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</si>
  <si>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</si>
  <si>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</si>
  <si>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</si>
  <si>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</si>
  <si>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</si>
  <si>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</si>
  <si>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</si>
  <si>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</si>
  <si>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</si>
  <si>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</si>
  <si>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</si>
  <si>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</si>
  <si>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</si>
  <si>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</si>
  <si>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</si>
  <si>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</si>
  <si>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</si>
  <si>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</si>
  <si>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</si>
  <si>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</si>
  <si>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</si>
  <si>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</si>
  <si>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</si>
  <si>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</si>
  <si>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</si>
  <si>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</si>
  <si>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</si>
  <si>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</si>
  <si>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</si>
  <si>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</si>
  <si>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</si>
  <si>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</si>
  <si>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</si>
  <si>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</si>
  <si>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</si>
  <si>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</si>
  <si>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</si>
  <si>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</si>
  <si>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</si>
  <si>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</si>
  <si>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</si>
  <si>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</si>
  <si>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</si>
  <si>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</si>
  <si>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</si>
  <si>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</si>
  <si>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</si>
  <si>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</si>
  <si>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</si>
  <si>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</si>
  <si>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</si>
  <si>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</si>
  <si>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</si>
  <si>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</si>
  <si>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</si>
  <si>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</si>
  <si>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</si>
  <si>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</si>
  <si>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</si>
  <si>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</si>
  <si>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</si>
  <si>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</si>
  <si>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</si>
  <si>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</si>
  <si>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</si>
  <si>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</si>
  <si>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</si>
  <si>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</si>
  <si>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</si>
  <si>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</si>
  <si>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</si>
  <si>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</si>
  <si>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</si>
  <si>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</si>
  <si>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</si>
  <si>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</si>
  <si>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</si>
  <si>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</si>
  <si>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</si>
  <si>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</si>
  <si>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</si>
  <si>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</si>
  <si>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</si>
  <si>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</si>
  <si>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</si>
  <si>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</si>
  <si>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</si>
  <si>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</si>
  <si>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</si>
  <si>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</si>
  <si>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</si>
  <si>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</si>
  <si>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</si>
  <si>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</si>
  <si>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</si>
  <si>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</si>
  <si>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</si>
  <si>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</si>
  <si>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</si>
  <si>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</si>
  <si>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</si>
  <si>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</si>
  <si>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</si>
  <si>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</si>
  <si>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</si>
  <si>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</si>
  <si>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</si>
  <si>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</si>
  <si>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</si>
  <si>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</si>
  <si>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</si>
  <si>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</si>
  <si>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</si>
  <si>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</si>
  <si>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</si>
  <si>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</si>
  <si>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</si>
  <si>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</si>
  <si>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</si>
  <si>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</si>
  <si>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</si>
  <si>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</si>
  <si>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</si>
  <si>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</si>
  <si>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</si>
  <si>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</si>
  <si>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</si>
  <si>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</si>
  <si>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</si>
  <si>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</si>
  <si>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</si>
  <si>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</si>
  <si>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</si>
  <si>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</si>
  <si>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</si>
  <si>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</si>
  <si>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</si>
  <si>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</si>
  <si>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</si>
  <si>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</si>
  <si>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</si>
  <si>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</si>
  <si>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</si>
  <si>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</si>
  <si>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</si>
  <si>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</si>
  <si>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</si>
  <si>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</si>
  <si>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</si>
  <si>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</si>
  <si>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</si>
  <si>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</si>
  <si>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</si>
  <si>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</si>
  <si>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</si>
  <si>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</si>
  <si>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</si>
  <si>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</si>
  <si>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</si>
  <si>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</si>
  <si>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</si>
  <si>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</si>
  <si>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</si>
  <si>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</si>
  <si>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</si>
  <si>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</si>
  <si>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</si>
  <si>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</si>
  <si>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</si>
  <si>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</si>
  <si>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</si>
  <si>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</si>
  <si>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</si>
  <si>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</si>
  <si>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</si>
  <si>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</si>
  <si>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</si>
  <si>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</si>
  <si>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</si>
  <si>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</si>
  <si>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</si>
  <si>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</si>
  <si>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</si>
  <si>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</si>
  <si>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</si>
  <si>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</si>
  <si>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</si>
  <si>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</si>
  <si>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</si>
  <si>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</si>
  <si>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</si>
  <si>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</si>
  <si>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</si>
  <si>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</si>
  <si>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</si>
  <si>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</si>
  <si>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</si>
  <si>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</si>
  <si>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</si>
  <si>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</si>
  <si>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</si>
  <si>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</si>
  <si>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</si>
  <si>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</si>
  <si>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</si>
  <si>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</si>
  <si>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</si>
  <si>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</si>
  <si>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</si>
  <si>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</si>
  <si>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</si>
  <si>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</si>
  <si>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</si>
  <si>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</si>
  <si>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</si>
  <si>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</si>
  <si>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</si>
  <si>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</si>
  <si>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</si>
  <si>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</si>
  <si>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</si>
  <si>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</si>
  <si>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</si>
  <si>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</si>
  <si>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</si>
  <si>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</si>
  <si>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</si>
  <si>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</si>
  <si>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</si>
  <si>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</si>
  <si>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</si>
  <si>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</si>
  <si>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</si>
  <si>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</si>
  <si>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</si>
  <si>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</si>
  <si>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</si>
  <si>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</si>
  <si>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</si>
  <si>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</si>
  <si>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</si>
  <si>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</si>
  <si>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</si>
  <si>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</si>
  <si>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</si>
  <si>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</si>
  <si>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</si>
  <si>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</si>
  <si>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</si>
  <si>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</si>
  <si>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</si>
  <si>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</si>
  <si>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</si>
  <si>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</si>
  <si>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</si>
  <si>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</si>
  <si>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</si>
  <si>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</si>
  <si>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</si>
  <si>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</si>
  <si>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</si>
  <si>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</si>
  <si>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</si>
  <si>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</si>
  <si>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</si>
  <si>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</si>
  <si>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</si>
  <si>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</si>
  <si>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</si>
  <si>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</si>
  <si>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</si>
  <si>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</si>
  <si>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</si>
  <si>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</si>
  <si>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</si>
  <si>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</si>
  <si>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</si>
  <si>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</si>
  <si>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</si>
  <si>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</si>
  <si>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</si>
  <si>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</si>
  <si>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</si>
  <si>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</si>
  <si>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</si>
  <si>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</si>
  <si>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</si>
  <si>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</si>
  <si>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</si>
  <si>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</si>
  <si>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</si>
  <si>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</si>
  <si>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</si>
  <si>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</si>
  <si>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</si>
  <si>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</si>
  <si>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</si>
  <si>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</si>
  <si>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</si>
  <si>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</si>
  <si>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</si>
  <si>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</si>
  <si>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</si>
  <si>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</si>
  <si>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</si>
  <si>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</si>
  <si>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</si>
  <si>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</si>
  <si>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</si>
  <si>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</si>
  <si>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</si>
  <si>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</si>
  <si>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</si>
  <si>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</si>
  <si>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</si>
  <si>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</si>
  <si>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</si>
  <si>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</si>
  <si>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</si>
  <si>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</si>
  <si>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</si>
  <si>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</si>
  <si>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</si>
  <si>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</si>
  <si>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</si>
  <si>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</si>
  <si>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</si>
  <si>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</si>
  <si>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</si>
  <si>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</si>
  <si>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</si>
  <si>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</si>
  <si>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</si>
  <si>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</si>
  <si>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</si>
  <si>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</si>
  <si>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</si>
  <si>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</si>
  <si>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</si>
  <si>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</si>
  <si>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</si>
  <si>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</si>
  <si>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</si>
  <si>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</si>
  <si>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</si>
  <si>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</si>
  <si>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</si>
  <si>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</si>
  <si>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</si>
  <si>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</si>
  <si>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</si>
  <si>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</si>
  <si>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</si>
  <si>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</si>
  <si>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</si>
  <si>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</si>
  <si>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</si>
  <si>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</si>
  <si>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</si>
  <si>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</si>
  <si>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</si>
  <si>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</si>
  <si>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</si>
  <si>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</si>
  <si>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</si>
  <si>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</si>
  <si>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</si>
  <si>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</si>
  <si>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</si>
  <si>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</si>
  <si>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</si>
  <si>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</si>
  <si>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</si>
  <si>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</si>
  <si>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</si>
  <si>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</si>
  <si>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</si>
  <si>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</si>
  <si>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</si>
  <si>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</si>
  <si>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</si>
  <si>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</si>
  <si>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</si>
  <si>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</si>
  <si>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</si>
  <si>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</si>
  <si>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</si>
  <si>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</si>
  <si>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</si>
  <si>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</si>
  <si>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</si>
  <si>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</si>
  <si>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</si>
  <si>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</si>
  <si>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</si>
  <si>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</si>
  <si>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</si>
  <si>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</si>
  <si>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</si>
  <si>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</si>
  <si>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</si>
  <si>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</si>
  <si>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</si>
  <si>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</si>
  <si>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</si>
  <si>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</si>
  <si>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</si>
  <si>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</si>
  <si>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</si>
  <si>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</si>
  <si>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</si>
  <si>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</si>
  <si>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</si>
  <si>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</si>
  <si>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</si>
  <si>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</si>
  <si>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</si>
  <si>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</si>
  <si>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</si>
  <si>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</si>
  <si>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</si>
  <si>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</si>
  <si>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</si>
  <si>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</si>
  <si>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</si>
  <si>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</si>
  <si>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</si>
  <si>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</si>
  <si>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</si>
  <si>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</si>
  <si>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</si>
  <si>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</si>
  <si>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</si>
  <si>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</si>
  <si>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</si>
  <si>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</si>
  <si>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</si>
  <si>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</si>
  <si>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</si>
  <si>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</si>
  <si>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</si>
  <si>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</si>
  <si>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</si>
  <si>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</si>
  <si>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</si>
  <si>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</si>
  <si>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</si>
  <si>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</si>
  <si>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</si>
  <si>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</si>
  <si>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</si>
  <si>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</si>
  <si>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</si>
  <si>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</si>
  <si>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</si>
  <si>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</si>
  <si>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</si>
  <si>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</si>
  <si>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</si>
  <si>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</si>
  <si>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</si>
  <si>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</si>
  <si>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</si>
  <si>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</si>
  <si>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</si>
  <si>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</si>
  <si>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</si>
  <si>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</si>
  <si>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</si>
  <si>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</si>
  <si>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</si>
  <si>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</si>
  <si>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</si>
  <si>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</si>
  <si>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</si>
  <si>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</si>
  <si>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</si>
  <si>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</si>
  <si>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</si>
  <si>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</si>
  <si>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</si>
  <si>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</si>
  <si>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</si>
  <si>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</si>
  <si>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</si>
  <si>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</si>
  <si>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</si>
  <si>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</si>
  <si>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</si>
  <si>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</si>
  <si>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</si>
  <si>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</si>
  <si>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</si>
  <si>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</si>
  <si>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</si>
  <si>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</si>
  <si>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</si>
  <si>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</si>
  <si>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</si>
  <si>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</si>
  <si>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</si>
  <si>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</si>
  <si>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</si>
  <si>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</si>
  <si>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</si>
  <si>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</si>
  <si>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</si>
  <si>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</si>
  <si>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</si>
  <si>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</si>
  <si>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</si>
  <si>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</si>
  <si>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</si>
  <si>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</si>
  <si>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</si>
  <si>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</si>
  <si>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</si>
  <si>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</si>
  <si>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</si>
  <si>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</si>
  <si>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</si>
  <si>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</si>
  <si>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</si>
  <si>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</si>
  <si>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</si>
  <si>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</si>
  <si>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</si>
  <si>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</si>
  <si>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</si>
  <si>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</si>
  <si>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</si>
  <si>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</si>
  <si>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</si>
  <si>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</si>
  <si>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</si>
  <si>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</si>
  <si>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</si>
  <si>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</si>
  <si>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</si>
  <si>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</si>
  <si>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</si>
  <si>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</si>
  <si>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</si>
  <si>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</si>
  <si>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</si>
  <si>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</si>
  <si>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</si>
  <si>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</si>
  <si>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</si>
  <si>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</si>
  <si>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</si>
  <si>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</si>
  <si>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</si>
  <si>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</si>
  <si>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</si>
  <si>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</si>
  <si>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</si>
  <si>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</si>
  <si>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</si>
  <si>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</si>
  <si>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</si>
  <si>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</si>
  <si>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</si>
  <si>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</si>
  <si>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</si>
  <si>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</si>
  <si>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</si>
  <si>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</si>
  <si>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</si>
  <si>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</si>
  <si>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</si>
  <si>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</si>
  <si>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</si>
  <si>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</si>
  <si>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</si>
  <si>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</si>
  <si>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</si>
  <si>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</si>
  <si>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</si>
  <si>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</si>
  <si>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</si>
  <si>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</si>
  <si>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</si>
  <si>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</si>
  <si>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</si>
  <si>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</si>
  <si>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</si>
  <si>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</si>
  <si>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</si>
  <si>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</si>
  <si>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</si>
  <si>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</si>
  <si>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</si>
  <si>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</si>
  <si>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</si>
  <si>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</si>
  <si>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</si>
  <si>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</si>
  <si>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</si>
  <si>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</si>
  <si>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</si>
  <si>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</si>
  <si>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</si>
  <si>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</si>
  <si>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</si>
  <si>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</si>
  <si>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</si>
  <si>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</si>
  <si>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</si>
  <si>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</si>
  <si>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</si>
  <si>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</si>
  <si>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</si>
  <si>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</si>
  <si>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</si>
  <si>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</si>
  <si>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</si>
  <si>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</si>
  <si>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</si>
  <si>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</si>
  <si>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</si>
  <si>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</si>
  <si>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</si>
  <si>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</si>
  <si>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</si>
  <si>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</si>
  <si>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</si>
  <si>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</si>
  <si>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</si>
  <si>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</si>
  <si>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</si>
  <si>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</si>
  <si>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</si>
  <si>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</si>
  <si>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</si>
  <si>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</si>
  <si>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</si>
  <si>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</si>
  <si>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</si>
  <si>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</si>
  <si>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</si>
  <si>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</si>
  <si>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</si>
  <si>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</si>
  <si>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</si>
  <si>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</si>
  <si>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</si>
  <si>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</si>
  <si>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</si>
  <si>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</si>
  <si>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</si>
  <si>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</si>
  <si>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</si>
  <si>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</si>
  <si>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</si>
  <si>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</si>
  <si>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</si>
  <si>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</si>
  <si>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</si>
  <si>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</si>
  <si>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</si>
  <si>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</si>
  <si>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</si>
  <si>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</si>
  <si>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</si>
  <si>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</si>
  <si>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</si>
  <si>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</si>
  <si>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</si>
  <si>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</si>
  <si>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</si>
  <si>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</si>
  <si>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</si>
  <si>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</si>
  <si>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</si>
  <si>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</si>
  <si>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</si>
  <si>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</si>
  <si>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</si>
  <si>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</si>
  <si>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</si>
  <si>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</si>
  <si>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</si>
  <si>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</si>
  <si>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</si>
  <si>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</si>
  <si>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</si>
  <si>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</si>
  <si>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</si>
  <si>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</si>
  <si>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</si>
  <si>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</si>
  <si>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</si>
  <si>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</si>
  <si>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</si>
  <si>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</si>
  <si>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</si>
  <si>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</si>
  <si>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</si>
  <si>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</si>
  <si>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</si>
  <si>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</si>
  <si>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</si>
  <si>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</si>
  <si>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</si>
  <si>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</si>
  <si>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</si>
  <si>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</si>
  <si>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</si>
  <si>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</si>
  <si>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</si>
  <si>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</si>
  <si>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</si>
  <si>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</si>
  <si>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</si>
  <si>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</si>
  <si>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</si>
  <si>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</si>
  <si>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</si>
  <si>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</si>
  <si>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</si>
  <si>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</si>
  <si>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</si>
  <si>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</si>
  <si>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</si>
  <si>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</si>
  <si>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</si>
  <si>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</si>
  <si>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</si>
  <si>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</si>
  <si>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</si>
  <si>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</si>
  <si>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</si>
  <si>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</si>
  <si>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</si>
  <si>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</si>
  <si>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</si>
  <si>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</si>
  <si>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</si>
  <si>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</si>
  <si>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</si>
  <si>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</si>
  <si>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</si>
  <si>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</si>
  <si>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</si>
  <si>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</si>
  <si>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</si>
  <si>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</si>
  <si>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</si>
  <si>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</si>
  <si>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</si>
  <si>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</si>
  <si>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</si>
  <si>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</si>
  <si>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</si>
  <si>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</si>
  <si>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</si>
  <si>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</si>
  <si>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</si>
  <si>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</si>
  <si>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</si>
  <si>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</si>
  <si>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</si>
  <si>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</si>
  <si>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</si>
  <si>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</si>
  <si>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</si>
  <si>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</si>
  <si>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</si>
  <si>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</si>
  <si>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</si>
  <si>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</si>
  <si>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</si>
  <si>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</si>
  <si>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</si>
  <si>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</si>
  <si>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</si>
  <si>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</si>
  <si>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</si>
  <si>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</si>
  <si>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</si>
  <si>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</si>
  <si>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</si>
  <si>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</si>
  <si>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</si>
  <si>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</si>
  <si>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</si>
  <si>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</si>
  <si>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</si>
  <si>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</si>
  <si>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</si>
  <si>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</si>
  <si>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</si>
  <si>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</si>
  <si>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</si>
  <si>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</si>
  <si>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</si>
  <si>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</si>
  <si>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</si>
  <si>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</si>
  <si>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</si>
  <si>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</si>
  <si>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</si>
  <si>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</si>
  <si>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</si>
  <si>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</si>
  <si>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</si>
  <si>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</si>
  <si>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</si>
  <si>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</si>
  <si>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</si>
  <si>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</si>
  <si>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</si>
  <si>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</si>
  <si>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</si>
  <si>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</si>
  <si>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</si>
  <si>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</si>
  <si>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</si>
  <si>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</si>
  <si>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</si>
  <si>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</si>
  <si>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</si>
  <si>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</si>
  <si>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</si>
  <si>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</si>
  <si>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</si>
  <si>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</si>
  <si>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</si>
  <si>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</si>
  <si>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</si>
  <si>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</si>
  <si>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</si>
  <si>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</si>
  <si>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</si>
  <si>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</si>
  <si>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</si>
  <si>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</si>
  <si>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</si>
  <si>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</si>
  <si>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</si>
  <si>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</si>
  <si>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</si>
  <si>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</si>
  <si>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</si>
  <si>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</si>
  <si>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</si>
  <si>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</si>
  <si>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</si>
  <si>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</si>
  <si>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</si>
  <si>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</si>
  <si>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</si>
  <si>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</si>
  <si>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</si>
  <si>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</si>
  <si>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</si>
  <si>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</si>
  <si>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</si>
  <si>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</si>
  <si>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</si>
  <si>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</si>
  <si>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</si>
  <si>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</si>
  <si>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</si>
  <si>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</si>
  <si>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</si>
  <si>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</si>
  <si>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</si>
  <si>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</si>
  <si>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</si>
  <si>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</si>
  <si>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</si>
  <si>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</si>
  <si>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</si>
  <si>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</si>
  <si>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</si>
  <si>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</si>
  <si>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</si>
  <si>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</si>
  <si>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</si>
  <si>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</si>
  <si>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</si>
  <si>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</si>
  <si>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</si>
  <si>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</si>
  <si>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</si>
  <si>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</si>
  <si>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</si>
  <si>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</si>
  <si>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</si>
  <si>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</si>
  <si>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</si>
  <si>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</si>
  <si>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</si>
  <si>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</si>
  <si>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</si>
  <si>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</si>
  <si>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</si>
  <si>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</si>
  <si>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</si>
  <si>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</si>
  <si>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</si>
  <si>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</si>
  <si>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</si>
  <si>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</si>
  <si>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</si>
  <si>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</si>
  <si>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</si>
  <si>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</si>
  <si>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</si>
  <si>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</si>
  <si>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</si>
  <si>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</si>
  <si>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</si>
  <si>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</si>
  <si>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</si>
  <si>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</si>
  <si>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</si>
  <si>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</si>
  <si>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</si>
  <si>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</si>
  <si>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</si>
  <si>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</si>
  <si>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</si>
  <si>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</si>
  <si>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</si>
  <si>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</si>
  <si>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</si>
  <si>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</si>
  <si>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</si>
  <si>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</si>
  <si>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</si>
  <si>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</si>
  <si>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</si>
  <si>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</si>
  <si>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</si>
  <si>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</si>
  <si>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</si>
  <si>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</si>
  <si>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</si>
  <si>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</si>
  <si>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</si>
  <si>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</si>
  <si>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</si>
  <si>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</si>
  <si>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</si>
  <si>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</si>
  <si>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</si>
  <si>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</si>
  <si>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</si>
  <si>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</si>
  <si>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</si>
  <si>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</si>
  <si>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</si>
  <si>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</si>
  <si>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</si>
  <si>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</si>
  <si>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</si>
  <si>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</si>
  <si>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</si>
  <si>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</si>
  <si>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</si>
  <si>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</si>
  <si>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</si>
  <si>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</si>
  <si>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</si>
  <si>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</si>
  <si>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</si>
  <si>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</si>
  <si>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</si>
  <si>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</si>
  <si>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</si>
  <si>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</si>
  <si>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</si>
  <si>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</si>
  <si>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</si>
  <si>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</si>
  <si>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</si>
  <si>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</si>
  <si>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</si>
  <si>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</si>
  <si>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</si>
  <si>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</si>
  <si>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</si>
  <si>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</si>
  <si>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</si>
  <si>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</si>
  <si>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</si>
  <si>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</si>
  <si>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</si>
  <si>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</si>
  <si>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</si>
  <si>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</si>
  <si>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</si>
  <si>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</si>
  <si>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</si>
  <si>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</si>
  <si>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</si>
  <si>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</si>
  <si>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</si>
  <si>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</si>
  <si>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</si>
  <si>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</si>
  <si>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</si>
  <si>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</si>
  <si>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</si>
  <si>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</si>
  <si>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</si>
  <si>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</si>
  <si>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</si>
  <si>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</si>
  <si>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</si>
  <si>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</si>
  <si>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</si>
  <si>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</si>
  <si>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</si>
  <si>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</si>
  <si>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</si>
  <si>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</si>
  <si>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</si>
  <si>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</si>
  <si>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</si>
  <si>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</si>
  <si>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</si>
  <si>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</si>
  <si>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</si>
  <si>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</si>
  <si>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</si>
  <si>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</si>
  <si>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</si>
  <si>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</si>
  <si>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</si>
  <si>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</si>
  <si>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</si>
  <si>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</si>
  <si>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</si>
  <si>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</si>
  <si>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</si>
  <si>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</si>
  <si>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</si>
  <si>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</si>
  <si>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</si>
  <si>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</si>
  <si>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</si>
  <si>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</si>
  <si>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</si>
  <si>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</si>
  <si>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</si>
  <si>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</si>
  <si>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</si>
  <si>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</si>
  <si>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</si>
  <si>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</si>
  <si>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</si>
  <si>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</si>
  <si>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</si>
  <si>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</si>
  <si>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</si>
  <si>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</si>
  <si>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</si>
  <si>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</si>
  <si>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</si>
  <si>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</si>
  <si>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</si>
  <si>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</si>
  <si>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</si>
  <si>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</si>
  <si>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</si>
  <si>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</si>
  <si>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</si>
  <si>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</si>
  <si>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</si>
  <si>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</si>
  <si>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</si>
  <si>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</si>
  <si>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</si>
  <si>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</si>
  <si>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</si>
  <si>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</si>
  <si>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</si>
  <si>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</si>
  <si>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</si>
  <si>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</si>
  <si>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</si>
  <si>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</si>
  <si>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</si>
  <si>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</si>
  <si>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</si>
  <si>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</si>
  <si>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</si>
  <si>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</si>
  <si>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</si>
  <si>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</si>
  <si>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</si>
  <si>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</si>
  <si>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</si>
  <si>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</si>
  <si>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</si>
  <si>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</si>
  <si>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</si>
  <si>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</si>
  <si>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</si>
  <si>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</si>
  <si>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</si>
  <si>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</si>
  <si>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</si>
  <si>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</si>
  <si>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</si>
  <si>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</si>
  <si>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</si>
  <si>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</si>
  <si>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</si>
  <si>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</si>
  <si>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</si>
  <si>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</si>
  <si>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</si>
  <si>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</si>
  <si>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</si>
  <si>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</si>
  <si>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</si>
  <si>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</si>
  <si>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</si>
  <si>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</si>
  <si>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</si>
  <si>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</si>
  <si>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</si>
  <si>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</si>
  <si>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</si>
  <si>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</si>
  <si>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</si>
  <si>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</si>
  <si>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</si>
  <si>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</si>
  <si>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</si>
  <si>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</si>
  <si>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</si>
  <si>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</si>
  <si>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</si>
  <si>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</si>
  <si>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</si>
  <si>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</si>
  <si>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</si>
  <si>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</si>
  <si>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</si>
  <si>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</si>
  <si>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</si>
  <si>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</si>
  <si>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</si>
  <si>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</si>
  <si>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</si>
  <si>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</si>
  <si>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</si>
  <si>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</si>
  <si>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</si>
  <si>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</si>
  <si>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</si>
  <si>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</si>
  <si>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</si>
  <si>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</si>
  <si>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</si>
  <si>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</si>
  <si>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</si>
  <si>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</si>
  <si>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</si>
  <si>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</si>
  <si>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</si>
  <si>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</si>
  <si>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</si>
  <si>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</si>
  <si>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</si>
  <si>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</si>
  <si>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</si>
  <si>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</si>
  <si>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</si>
  <si>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</si>
  <si>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</si>
  <si>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</si>
  <si>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</si>
  <si>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</si>
  <si>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</si>
  <si>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</si>
  <si>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</si>
  <si>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</si>
  <si>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</si>
  <si>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</si>
  <si>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</si>
  <si>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</si>
  <si>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</si>
  <si>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</si>
  <si>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</si>
  <si>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</si>
  <si>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</si>
  <si>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</si>
  <si>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</si>
  <si>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</si>
  <si>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</si>
  <si>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</si>
  <si>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</si>
  <si>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</si>
  <si>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</si>
  <si>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</si>
  <si>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</si>
  <si>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</si>
  <si>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</si>
  <si>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</si>
  <si>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</si>
  <si>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</si>
  <si>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</si>
  <si>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</si>
  <si>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</si>
  <si>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</si>
  <si>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</si>
  <si>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</si>
  <si>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</si>
  <si>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</si>
  <si>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</si>
  <si>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</si>
  <si>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</si>
  <si>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</si>
  <si>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</si>
  <si>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</si>
  <si>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</si>
  <si>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</si>
  <si>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</si>
  <si>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</si>
  <si>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</si>
  <si>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</si>
  <si>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</si>
  <si>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</si>
  <si>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</si>
  <si>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</si>
  <si>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</si>
  <si>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</si>
  <si>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</si>
  <si>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</si>
  <si>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</si>
  <si>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</si>
  <si>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</si>
  <si>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</si>
  <si>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</si>
  <si>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</si>
  <si>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</si>
  <si>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</si>
  <si>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</si>
  <si>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</si>
  <si>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</si>
  <si>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</si>
  <si>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</si>
  <si>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</si>
  <si>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</si>
  <si>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</si>
  <si>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</si>
  <si>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</si>
  <si>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</si>
  <si>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</si>
  <si>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</si>
  <si>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</si>
  <si>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</si>
  <si>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</si>
  <si>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</si>
  <si>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</si>
  <si>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</si>
  <si>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</si>
  <si>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</si>
  <si>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</si>
  <si>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</si>
  <si>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</si>
  <si>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</si>
  <si>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</si>
  <si>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</si>
  <si>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</si>
  <si>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</si>
  <si>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</si>
  <si>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</si>
  <si>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</si>
  <si>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</si>
  <si>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</si>
  <si>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</si>
  <si>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</si>
  <si>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</si>
  <si>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</si>
  <si>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</si>
  <si>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</si>
  <si>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</si>
  <si>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</si>
  <si>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</si>
  <si>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</si>
  <si>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</si>
  <si>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</si>
  <si>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</si>
  <si>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</si>
  <si>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</si>
  <si>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</si>
  <si>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</si>
  <si>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</si>
  <si>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</si>
  <si>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</si>
  <si>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</si>
  <si>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</si>
  <si>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</si>
  <si>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</si>
  <si>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</si>
  <si>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</si>
  <si>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</si>
  <si>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</si>
  <si>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</si>
  <si>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</si>
  <si>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</si>
  <si>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</si>
  <si>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</si>
  <si>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</si>
  <si>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</si>
  <si>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</si>
  <si>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</si>
  <si>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</si>
  <si>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</si>
  <si>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</si>
  <si>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</si>
  <si>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</si>
  <si>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</si>
  <si>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</si>
  <si>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</si>
  <si>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</si>
  <si>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</si>
  <si>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</si>
  <si>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</si>
  <si>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</si>
  <si>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</si>
  <si>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</si>
  <si>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</si>
  <si>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</si>
  <si>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</si>
  <si>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</si>
  <si>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</si>
  <si>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</si>
  <si>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</si>
  <si>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</si>
  <si>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</si>
  <si>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</si>
  <si>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</si>
  <si>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</si>
  <si>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</si>
  <si>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</si>
  <si>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</si>
  <si>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</si>
  <si>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</si>
  <si>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</si>
  <si>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</si>
  <si>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</si>
  <si>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</si>
  <si>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</si>
  <si>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</si>
  <si>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</si>
  <si>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</si>
  <si>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</si>
  <si>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</si>
  <si>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</si>
  <si>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</si>
  <si>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</si>
  <si>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</si>
  <si>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</si>
  <si>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</si>
  <si>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</si>
  <si>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</si>
  <si>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</si>
  <si>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</si>
  <si>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</si>
  <si>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</si>
  <si>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</si>
  <si>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</si>
  <si>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</si>
  <si>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</si>
  <si>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</si>
  <si>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</si>
  <si>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</si>
  <si>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</si>
  <si>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</si>
  <si>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</si>
  <si>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</si>
  <si>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</si>
  <si>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</si>
  <si>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</si>
  <si>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</si>
  <si>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</si>
  <si>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</si>
  <si>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</si>
  <si>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</si>
  <si>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</si>
  <si>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</si>
  <si>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</si>
  <si>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</si>
  <si>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</si>
  <si>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</si>
  <si>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</si>
  <si>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</si>
  <si>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</si>
  <si>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</si>
  <si>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</si>
  <si>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</si>
  <si>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</si>
  <si>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</si>
  <si>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</si>
  <si>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</si>
  <si>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</si>
  <si>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</si>
  <si>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</si>
  <si>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</si>
  <si>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</si>
  <si>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</si>
  <si>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</si>
  <si>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</si>
  <si>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</si>
  <si>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</si>
  <si>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</si>
  <si>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</si>
  <si>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</si>
  <si>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</si>
  <si>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</si>
  <si>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</si>
  <si>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</si>
  <si>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</si>
  <si>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</si>
  <si>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</si>
  <si>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</si>
  <si>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</si>
  <si>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</si>
  <si>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</si>
  <si>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</si>
  <si>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</si>
  <si>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</si>
  <si>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</si>
  <si>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</si>
  <si>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</si>
  <si>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</si>
  <si>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</si>
  <si>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</si>
  <si>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</si>
  <si>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</si>
  <si>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</si>
  <si>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</si>
  <si>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</si>
  <si>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</si>
  <si>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</si>
  <si>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</si>
  <si>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</si>
  <si>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</si>
  <si>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</si>
  <si>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</si>
  <si>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</si>
  <si>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</si>
  <si>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</si>
  <si>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</si>
  <si>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</si>
  <si>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</si>
  <si>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</si>
  <si>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</si>
  <si>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</si>
  <si>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</si>
  <si>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</si>
  <si>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</si>
  <si>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</si>
  <si>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</si>
  <si>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</si>
  <si>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</si>
  <si>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</si>
  <si>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</si>
  <si>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</si>
  <si>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</si>
  <si>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</si>
  <si>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</si>
  <si>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</si>
  <si>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</si>
  <si>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</si>
  <si>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</si>
  <si>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</si>
  <si>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</si>
  <si>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</si>
  <si>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</si>
  <si>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</si>
  <si>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</si>
  <si>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</si>
  <si>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</si>
  <si>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</si>
  <si>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</si>
  <si>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</si>
  <si>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</si>
  <si>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</si>
  <si>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</si>
  <si>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</si>
  <si>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</si>
  <si>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</si>
  <si>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</si>
  <si>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</si>
  <si>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</si>
  <si>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</si>
  <si>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</si>
  <si>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</si>
  <si>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</si>
  <si>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</si>
  <si>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</si>
  <si>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</si>
  <si>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</si>
  <si>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</si>
  <si>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</si>
  <si>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</si>
  <si>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</si>
  <si>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</si>
  <si>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</si>
  <si>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</si>
  <si>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</si>
  <si>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</si>
  <si>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</si>
  <si>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</si>
  <si>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</si>
  <si>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</si>
  <si>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</si>
  <si>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</si>
  <si>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</si>
  <si>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</si>
  <si>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</si>
  <si>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</si>
  <si>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</si>
  <si>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</si>
  <si>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</si>
  <si>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</si>
  <si>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</si>
  <si>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</si>
  <si>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</si>
  <si>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</si>
  <si>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</si>
  <si>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</si>
  <si>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</si>
  <si>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</si>
  <si>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</si>
  <si>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</si>
  <si>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</si>
  <si>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</si>
  <si>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</si>
  <si>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</si>
  <si>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</si>
  <si>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</si>
  <si>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</si>
  <si>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</si>
  <si>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</si>
  <si>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</si>
  <si>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</si>
  <si>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</si>
  <si>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</si>
  <si>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</si>
  <si>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</si>
  <si>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</si>
  <si>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</si>
  <si>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</si>
  <si>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</si>
  <si>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</si>
  <si>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</si>
  <si>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</si>
  <si>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</si>
  <si>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</si>
  <si>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</si>
  <si>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</si>
  <si>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</si>
  <si>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</si>
  <si>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</si>
  <si>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</si>
  <si>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</si>
  <si>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</si>
  <si>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</si>
  <si>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</si>
  <si>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</si>
  <si>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</si>
  <si>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</si>
  <si>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</si>
  <si>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</si>
  <si>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</si>
  <si>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</si>
  <si>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</si>
  <si>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</si>
  <si>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</si>
  <si>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</si>
  <si>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</si>
  <si>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</si>
  <si>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</si>
  <si>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</si>
  <si>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</si>
  <si>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</si>
  <si>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</si>
  <si>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</si>
  <si>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</si>
  <si>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</si>
  <si>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</si>
  <si>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</si>
  <si>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</si>
  <si>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</si>
  <si>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</si>
  <si>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</si>
  <si>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</si>
  <si>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</si>
  <si>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</si>
  <si>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</si>
  <si>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</si>
  <si>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</si>
  <si>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</si>
  <si>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</si>
  <si>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</si>
  <si>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</si>
  <si>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</si>
  <si>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</si>
  <si>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</si>
  <si>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</si>
  <si>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</si>
  <si>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</si>
  <si>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</si>
  <si>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</si>
  <si>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</si>
  <si>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</si>
  <si>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</si>
  <si>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</si>
  <si>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</si>
  <si>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</si>
  <si>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</si>
  <si>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</si>
  <si>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</si>
  <si>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</si>
  <si>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</si>
  <si>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</si>
  <si>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</si>
  <si>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</si>
  <si>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</si>
  <si>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</si>
  <si>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</si>
  <si>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</si>
  <si>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</si>
  <si>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</si>
  <si>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</si>
  <si>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</si>
  <si>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</si>
  <si>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</si>
  <si>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</si>
  <si>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</si>
  <si>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</si>
  <si>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</si>
  <si>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</si>
  <si>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</si>
  <si>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</si>
  <si>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</si>
  <si>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</si>
  <si>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</si>
  <si>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</si>
  <si>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</si>
  <si>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</si>
  <si>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</si>
  <si>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</si>
  <si>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</si>
  <si>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</si>
  <si>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</si>
  <si>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</si>
  <si>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</si>
  <si>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</si>
  <si>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</si>
  <si>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</si>
  <si>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</si>
  <si>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</si>
  <si>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</si>
  <si>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</si>
  <si>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</si>
  <si>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</si>
  <si>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</si>
  <si>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</si>
  <si>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</si>
  <si>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</si>
  <si>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</si>
  <si>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</si>
  <si>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</si>
  <si>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</si>
  <si>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</si>
  <si>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</si>
  <si>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</si>
  <si>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</si>
  <si>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</si>
  <si>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</si>
  <si>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</si>
  <si>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</si>
  <si>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</si>
  <si>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</si>
  <si>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</si>
  <si>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</si>
  <si>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</si>
  <si>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</si>
  <si>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</si>
  <si>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</si>
  <si>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</si>
  <si>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</si>
  <si>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</si>
  <si>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</si>
  <si>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</si>
  <si>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</si>
  <si>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</si>
  <si>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</si>
  <si>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</si>
  <si>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</si>
  <si>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</si>
  <si>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</si>
  <si>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</si>
  <si>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</si>
  <si>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</si>
  <si>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</si>
  <si>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</si>
  <si>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</si>
  <si>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</si>
  <si>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</si>
  <si>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</si>
  <si>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</si>
  <si>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</si>
  <si>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</si>
  <si>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</si>
  <si>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</si>
  <si>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</si>
  <si>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</si>
  <si>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</si>
  <si>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</si>
  <si>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</si>
  <si>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</si>
  <si>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</si>
  <si>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</si>
  <si>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</si>
  <si>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</si>
  <si>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</si>
  <si>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</si>
  <si>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</si>
  <si>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</si>
  <si>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</si>
  <si>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</si>
  <si>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</si>
  <si>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</si>
  <si>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</si>
  <si>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</si>
  <si>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</si>
  <si>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</si>
  <si>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</si>
  <si>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</si>
  <si>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</si>
  <si>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</si>
  <si>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</si>
  <si>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</si>
  <si>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</si>
  <si>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</si>
  <si>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</si>
  <si>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</si>
  <si>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</si>
  <si>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</si>
  <si>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</si>
  <si>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</si>
  <si>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</si>
  <si>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</si>
  <si>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</si>
  <si>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</si>
  <si>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</si>
  <si>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</si>
  <si>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</si>
  <si>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</si>
  <si>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</si>
  <si>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</si>
  <si>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</si>
  <si>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</si>
  <si>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</si>
  <si>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</si>
  <si>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</si>
  <si>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</si>
  <si>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</si>
  <si>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</si>
  <si>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</si>
  <si>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</si>
  <si>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</si>
  <si>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</si>
  <si>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</si>
  <si>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</si>
  <si>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</si>
  <si>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</si>
  <si>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</si>
  <si>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</si>
  <si>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</si>
  <si>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</si>
  <si>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</si>
  <si>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</si>
  <si>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</si>
  <si>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</si>
  <si>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</si>
  <si>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</si>
  <si>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</si>
  <si>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</si>
  <si>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</si>
  <si>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</si>
  <si>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</si>
  <si>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</si>
  <si>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</si>
  <si>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</si>
  <si>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</si>
  <si>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</si>
  <si>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</si>
  <si>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</si>
  <si>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</si>
  <si>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</si>
  <si>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</si>
  <si>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</si>
  <si>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</si>
  <si>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</si>
  <si>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</si>
  <si>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</si>
  <si>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</si>
  <si>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</si>
  <si>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</si>
  <si>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</si>
  <si>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</si>
  <si>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</si>
  <si>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</si>
  <si>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</si>
  <si>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</si>
  <si>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</si>
  <si>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</si>
  <si>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</si>
  <si>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</si>
  <si>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</si>
  <si>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</si>
  <si>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</si>
  <si>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</si>
  <si>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</si>
  <si>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</si>
  <si>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</si>
  <si>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</si>
  <si>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</si>
  <si>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</si>
  <si>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</si>
  <si>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</si>
  <si>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</si>
  <si>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</si>
  <si>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</si>
  <si>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</si>
  <si>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</si>
  <si>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</si>
  <si>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</si>
  <si>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</si>
  <si>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</si>
  <si>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</si>
  <si>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</si>
  <si>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</si>
  <si>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</si>
  <si>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</si>
  <si>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</si>
  <si>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</si>
  <si>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</si>
  <si>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</si>
  <si>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</si>
  <si>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</si>
  <si>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</si>
  <si>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</si>
  <si>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</si>
  <si>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</si>
  <si>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</si>
  <si>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</si>
  <si>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</si>
  <si>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</si>
  <si>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</si>
  <si>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</si>
  <si>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</si>
  <si>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</si>
  <si>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</si>
  <si>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</si>
  <si>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</si>
  <si>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</si>
  <si>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</si>
  <si>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</si>
  <si>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</si>
  <si>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</si>
  <si>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</si>
  <si>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</si>
  <si>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</si>
  <si>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</si>
  <si>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</si>
  <si>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</si>
  <si>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</si>
  <si>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</si>
  <si>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</si>
  <si>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</si>
  <si>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</si>
  <si>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</si>
  <si>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</si>
  <si>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</si>
  <si>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</si>
  <si>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</si>
  <si>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</si>
  <si>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</si>
  <si>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</si>
  <si>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</si>
  <si>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</si>
  <si>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</si>
  <si>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</si>
  <si>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</si>
  <si>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</si>
  <si>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</si>
  <si>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</si>
  <si>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</si>
  <si>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</si>
  <si>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</si>
  <si>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</si>
  <si>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</si>
  <si>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</si>
  <si>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</si>
  <si>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</si>
  <si>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</si>
  <si>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</si>
  <si>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</si>
  <si>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</si>
  <si>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</si>
  <si>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</si>
  <si>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</si>
  <si>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</si>
  <si>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</si>
  <si>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</si>
  <si>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</si>
  <si>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</si>
  <si>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</si>
  <si>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</si>
  <si>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</si>
  <si>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</si>
  <si>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</si>
  <si>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</si>
  <si>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</si>
  <si>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</si>
  <si>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</si>
  <si>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</si>
  <si>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</si>
  <si>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</si>
  <si>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</si>
  <si>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</si>
  <si>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</si>
  <si>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</si>
  <si>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</si>
  <si>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</si>
  <si>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</si>
  <si>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</si>
  <si>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</si>
  <si>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</si>
  <si>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</si>
  <si>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</si>
  <si>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</si>
  <si>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</si>
  <si>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</si>
  <si>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</si>
  <si>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</si>
  <si>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</si>
  <si>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</si>
  <si>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</si>
  <si>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</si>
  <si>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</si>
  <si>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</si>
  <si>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</si>
  <si>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</si>
  <si>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</si>
  <si>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</si>
  <si>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</si>
  <si>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</si>
  <si>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</si>
  <si>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</si>
  <si>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</si>
  <si>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</si>
  <si>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</si>
  <si>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</si>
  <si>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</si>
  <si>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</si>
  <si>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</si>
  <si>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</si>
  <si>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</si>
  <si>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</si>
  <si>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</si>
  <si>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</si>
  <si>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</si>
  <si>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</si>
  <si>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</si>
  <si>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</si>
  <si>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</si>
  <si>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</si>
  <si>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</si>
  <si>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</si>
  <si>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</si>
  <si>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</si>
  <si>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</si>
  <si>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</si>
  <si>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</si>
  <si>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</si>
  <si>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</si>
  <si>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</si>
  <si>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</si>
  <si>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</si>
  <si>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</si>
  <si>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</si>
  <si>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</si>
  <si>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</si>
  <si>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</si>
  <si>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</si>
  <si>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</si>
  <si>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</si>
  <si>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</si>
  <si>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</si>
  <si>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</si>
  <si>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</si>
  <si>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</si>
  <si>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</si>
  <si>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</si>
  <si>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</si>
  <si>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</si>
  <si>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</si>
  <si>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</si>
  <si>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</si>
  <si>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</si>
  <si>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</si>
  <si>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</si>
  <si>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</si>
  <si>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</si>
  <si>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</si>
  <si>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</si>
  <si>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</si>
  <si>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</si>
  <si>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</si>
  <si>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</si>
  <si>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</si>
  <si>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</si>
  <si>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</si>
  <si>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</si>
  <si>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</si>
  <si>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</si>
  <si>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</si>
  <si>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</si>
  <si>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</si>
  <si>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</si>
  <si>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</si>
  <si>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</si>
  <si>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</si>
  <si>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</si>
  <si>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</si>
  <si>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</si>
  <si>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</si>
  <si>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</si>
  <si>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</si>
  <si>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</si>
  <si>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</si>
  <si>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</si>
  <si>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</si>
  <si>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</si>
  <si>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</si>
  <si>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</si>
  <si>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</si>
  <si>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</si>
  <si>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</si>
  <si>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</si>
  <si>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</si>
  <si>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</si>
  <si>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</si>
  <si>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</si>
  <si>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</si>
  <si>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</si>
  <si>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</si>
  <si>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</si>
  <si>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</si>
  <si>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</si>
  <si>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</si>
  <si>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</si>
  <si>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</si>
  <si>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</si>
  <si>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</si>
  <si>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</si>
  <si>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</si>
  <si>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</si>
  <si>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</si>
  <si>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</si>
  <si>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</si>
  <si>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</si>
  <si>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</si>
  <si>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</si>
  <si>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</si>
  <si>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</si>
  <si>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</si>
  <si>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</si>
  <si>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</si>
  <si>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</si>
  <si>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</si>
  <si>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</si>
  <si>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</si>
  <si>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</si>
  <si>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</si>
  <si>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</si>
  <si>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</si>
  <si>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</si>
  <si>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</si>
  <si>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</si>
  <si>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</si>
  <si>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</si>
  <si>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</si>
  <si>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</si>
  <si>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</si>
  <si>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</si>
  <si>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</si>
  <si>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</si>
  <si>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</si>
  <si>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</si>
  <si>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</si>
  <si>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</si>
  <si>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</si>
  <si>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</si>
  <si>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</si>
  <si>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</si>
  <si>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</si>
  <si>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</si>
  <si>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</si>
  <si>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</si>
  <si>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</si>
  <si>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</si>
  <si>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</si>
  <si>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</si>
  <si>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</si>
  <si>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</si>
  <si>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</si>
  <si>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</si>
  <si>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</si>
  <si>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</si>
  <si>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</si>
  <si>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</si>
  <si>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</si>
  <si>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</si>
  <si>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</si>
  <si>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</si>
  <si>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</si>
  <si>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</si>
  <si>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</si>
  <si>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</si>
  <si>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</si>
  <si>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</si>
  <si>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</si>
  <si>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</si>
  <si>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</si>
  <si>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</si>
  <si>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</si>
  <si>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</si>
  <si>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</si>
  <si>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</si>
  <si>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</si>
  <si>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</si>
  <si>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</si>
  <si>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</si>
  <si>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</si>
  <si>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</si>
  <si>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</si>
  <si>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</si>
  <si>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</si>
  <si>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</si>
  <si>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</si>
  <si>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</si>
  <si>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</si>
  <si>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</si>
  <si>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</si>
  <si>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</si>
  <si>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</si>
  <si>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</si>
  <si>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</si>
  <si>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</si>
  <si>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</si>
  <si>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</si>
  <si>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</si>
  <si>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</si>
  <si>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</si>
  <si>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</si>
  <si>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</si>
  <si>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</si>
  <si>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</si>
  <si>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</si>
  <si>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</si>
  <si>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</si>
  <si>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</si>
  <si>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</si>
  <si>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</si>
  <si>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</si>
  <si>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</si>
  <si>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</si>
  <si>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</si>
  <si>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</si>
  <si>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</si>
  <si>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</si>
  <si>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</si>
  <si>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</si>
  <si>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</si>
  <si>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</si>
  <si>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</si>
  <si>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</si>
  <si>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</si>
  <si>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</si>
  <si>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</si>
  <si>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</si>
  <si>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</si>
  <si>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</si>
  <si>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</si>
  <si>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</si>
  <si>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</si>
  <si>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</si>
  <si>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</si>
  <si>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</si>
  <si>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</si>
  <si>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</si>
  <si>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</si>
  <si>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</si>
  <si>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</si>
  <si>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</si>
  <si>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</si>
  <si>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</si>
  <si>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</si>
  <si>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</si>
  <si>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</si>
  <si>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</si>
  <si>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</si>
  <si>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</si>
  <si>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</si>
  <si>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</si>
  <si>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</si>
  <si>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</si>
  <si>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</si>
  <si>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</si>
  <si>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</si>
  <si>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</si>
  <si>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</si>
  <si>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</si>
  <si>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</si>
  <si>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</si>
  <si>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</si>
  <si>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</si>
  <si>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</si>
  <si>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</si>
  <si>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</si>
  <si>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</si>
  <si>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</si>
  <si>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</si>
  <si>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</si>
  <si>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</si>
  <si>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</si>
  <si>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</si>
  <si>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</si>
  <si>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</si>
  <si>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</si>
  <si>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</si>
  <si>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</si>
  <si>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</si>
  <si>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</si>
  <si>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</si>
  <si>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</si>
  <si>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</si>
  <si>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</si>
  <si>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</si>
  <si>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</si>
  <si>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</si>
  <si>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</si>
  <si>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</si>
  <si>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</si>
  <si>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</si>
  <si>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</si>
  <si>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</si>
  <si>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</si>
  <si>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</si>
  <si>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</si>
  <si>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</si>
  <si>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</si>
  <si>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</si>
  <si>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</si>
  <si>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</si>
  <si>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</si>
  <si>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</si>
  <si>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</si>
  <si>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</si>
  <si>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</si>
  <si>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</si>
  <si>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</si>
  <si>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</si>
  <si>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</si>
  <si>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</si>
  <si>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</si>
  <si>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</si>
  <si>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</si>
  <si>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</si>
  <si>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</si>
  <si>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</si>
  <si>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</si>
  <si>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</si>
  <si>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</si>
  <si>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</si>
  <si>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</si>
  <si>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</si>
  <si>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</si>
  <si>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</si>
  <si>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</si>
  <si>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</si>
  <si>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</si>
  <si>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</si>
  <si>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</si>
  <si>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</si>
  <si>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</si>
  <si>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</si>
  <si>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</si>
  <si>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</si>
  <si>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</si>
  <si>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</si>
  <si>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</si>
  <si>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</si>
  <si>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</si>
  <si>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</si>
  <si>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</si>
  <si>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</si>
  <si>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</si>
  <si>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</si>
  <si>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</si>
  <si>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</si>
  <si>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</si>
  <si>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</si>
  <si>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</si>
  <si>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</si>
  <si>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</si>
  <si>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</si>
  <si>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</si>
  <si>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</si>
  <si>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</si>
  <si>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</si>
  <si>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</si>
  <si>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</si>
  <si>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</si>
  <si>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</si>
  <si>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</si>
  <si>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</si>
  <si>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</si>
  <si>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</si>
  <si>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</si>
  <si>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</si>
  <si>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</si>
  <si>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</si>
  <si>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</si>
  <si>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</si>
  <si>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</si>
  <si>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</si>
  <si>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</si>
  <si>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</si>
  <si>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</si>
  <si>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</si>
  <si>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</si>
  <si>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</si>
  <si>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</si>
  <si>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</si>
  <si>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</si>
  <si>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</si>
  <si>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</si>
  <si>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</si>
  <si>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</si>
  <si>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</si>
  <si>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</si>
  <si>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</si>
  <si>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</si>
  <si>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</si>
  <si>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</si>
  <si>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</si>
  <si>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</si>
  <si>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</si>
  <si>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</si>
  <si>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</si>
  <si>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</si>
  <si>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</si>
  <si>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</si>
  <si>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</si>
  <si>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</si>
  <si>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</si>
  <si>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</si>
  <si>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</si>
  <si>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</si>
  <si>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</si>
  <si>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</si>
  <si>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</si>
  <si>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</si>
  <si>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</si>
  <si>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</si>
  <si>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</si>
  <si>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</si>
  <si>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</si>
  <si>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</si>
  <si>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</si>
  <si>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</si>
  <si>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</si>
  <si>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</si>
  <si>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</si>
  <si>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</si>
  <si>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</si>
  <si>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</si>
  <si>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</si>
  <si>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</si>
  <si>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</si>
  <si>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</si>
  <si>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</si>
  <si>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</si>
  <si>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</si>
  <si>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</si>
  <si>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</si>
  <si>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</si>
  <si>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</si>
  <si>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</si>
  <si>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</si>
  <si>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</si>
  <si>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</si>
  <si>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</si>
  <si>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</si>
  <si>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</si>
  <si>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</si>
  <si>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</si>
  <si>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</si>
  <si>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</si>
  <si>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</si>
  <si>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</si>
  <si>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</si>
  <si>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</si>
  <si>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</si>
  <si>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</si>
  <si>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</si>
  <si>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</si>
  <si>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</si>
  <si>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</si>
  <si>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</si>
  <si>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</si>
  <si>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</si>
  <si>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</si>
  <si>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</si>
  <si>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</si>
  <si>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</si>
  <si>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</si>
  <si>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</si>
  <si>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</si>
  <si>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</si>
  <si>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</si>
  <si>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</si>
  <si>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</si>
  <si>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</si>
  <si>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</si>
  <si>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</si>
  <si>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</si>
  <si>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</si>
  <si>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</si>
  <si>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</si>
  <si>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</si>
  <si>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</si>
  <si>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</si>
  <si>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</si>
  <si>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</si>
  <si>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</si>
  <si>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</si>
  <si>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</si>
  <si>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</si>
  <si>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</si>
  <si>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</si>
  <si>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</si>
  <si>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</si>
  <si>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</si>
  <si>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</si>
  <si>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</si>
  <si>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</si>
  <si>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</si>
  <si>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</si>
  <si>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</si>
  <si>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</si>
  <si>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</si>
  <si>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</si>
  <si>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</si>
  <si>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</si>
  <si>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</si>
  <si>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</si>
  <si>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</si>
  <si>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</si>
  <si>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</si>
  <si>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</si>
  <si>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</si>
  <si>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</si>
  <si>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</si>
  <si>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</si>
  <si>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</si>
  <si>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</si>
  <si>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</si>
  <si>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</si>
  <si>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</si>
  <si>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</si>
  <si>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</si>
  <si>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</si>
  <si>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</si>
  <si>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</si>
  <si>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</si>
  <si>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</si>
  <si>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</si>
  <si>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</si>
  <si>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</si>
  <si>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</si>
  <si>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</si>
  <si>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</si>
  <si>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</si>
  <si>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</si>
  <si>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</si>
  <si>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</si>
  <si>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</si>
  <si>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</si>
  <si>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</si>
  <si>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</si>
  <si>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</si>
  <si>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</si>
  <si>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</si>
  <si>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</si>
  <si>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</si>
  <si>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</si>
  <si>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</si>
  <si>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</si>
  <si>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</si>
  <si>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</si>
  <si>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</si>
  <si>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</si>
  <si>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</si>
  <si>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</si>
  <si>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</si>
  <si>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</si>
  <si>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</si>
  <si>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</si>
  <si>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</si>
  <si>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</si>
  <si>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</si>
  <si>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</si>
  <si>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</si>
  <si>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</si>
  <si>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</si>
  <si>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</si>
  <si>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</si>
  <si>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</si>
  <si>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</si>
  <si>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</si>
  <si>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</si>
  <si>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</si>
  <si>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</si>
  <si>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</si>
  <si>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</si>
  <si>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</si>
  <si>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</si>
  <si>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</si>
  <si>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</si>
  <si>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</si>
  <si>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</si>
  <si>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</si>
  <si>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</si>
  <si>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</si>
  <si>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</si>
  <si>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</si>
  <si>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</si>
  <si>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</si>
  <si>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</si>
  <si>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</si>
  <si>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</si>
  <si>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</si>
  <si>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</si>
  <si>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</si>
  <si>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</si>
  <si>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</si>
  <si>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</si>
  <si>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</si>
  <si>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</si>
  <si>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</si>
  <si>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</si>
  <si>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</si>
  <si>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</si>
  <si>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</si>
  <si>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</si>
  <si>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</si>
  <si>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</si>
  <si>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</si>
  <si>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</si>
  <si>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</si>
  <si>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</si>
  <si>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</si>
  <si>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</si>
  <si>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</si>
  <si>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</si>
  <si>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</si>
  <si>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</si>
  <si>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</si>
  <si>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</si>
  <si>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</si>
  <si>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</si>
  <si>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</si>
  <si>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</si>
  <si>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</si>
  <si>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</si>
  <si>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</si>
  <si>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</si>
  <si>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</si>
  <si>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</si>
  <si>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</si>
  <si>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</si>
  <si>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</si>
  <si>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</si>
  <si>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</si>
  <si>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</si>
  <si>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</si>
  <si>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</si>
  <si>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</si>
  <si>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</si>
  <si>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</si>
  <si>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</si>
  <si>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</si>
  <si>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</si>
  <si>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</si>
  <si>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</si>
  <si>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</si>
  <si>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</si>
  <si>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</si>
  <si>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</si>
  <si>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</si>
  <si>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</si>
  <si>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</si>
  <si>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</si>
  <si>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</si>
  <si>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</si>
  <si>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</si>
  <si>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</si>
  <si>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</si>
  <si>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</si>
  <si>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</si>
  <si>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</si>
  <si>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</si>
  <si>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</si>
  <si>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</si>
  <si>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</si>
  <si>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</si>
  <si>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</si>
  <si>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</si>
  <si>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</si>
  <si>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</si>
  <si>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</si>
  <si>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</si>
  <si>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</si>
  <si>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</si>
  <si>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</si>
  <si>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</si>
  <si>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</si>
  <si>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</si>
  <si>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</si>
  <si>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</si>
  <si>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</si>
  <si>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</si>
  <si>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</si>
  <si>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</si>
  <si>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</si>
  <si>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</si>
  <si>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</si>
  <si>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</si>
  <si>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</si>
  <si>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</si>
  <si>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</si>
  <si>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</si>
  <si>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</si>
  <si>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</si>
  <si>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</si>
  <si>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</si>
  <si>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</si>
  <si>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</si>
  <si>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</si>
  <si>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</si>
  <si>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</si>
  <si>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</si>
  <si>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</si>
  <si>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</si>
  <si>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</si>
  <si>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</si>
  <si>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</si>
  <si>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</si>
  <si>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</si>
  <si>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</si>
  <si>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</si>
  <si>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</si>
  <si>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</si>
  <si>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</si>
  <si>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</si>
  <si>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</si>
  <si>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</si>
  <si>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</si>
  <si>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</si>
  <si>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</si>
  <si>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</si>
  <si>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</si>
  <si>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</si>
  <si>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</si>
  <si>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</si>
  <si>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</si>
  <si>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</si>
  <si>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</si>
  <si>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</si>
  <si>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</si>
  <si>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</si>
  <si>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</si>
  <si>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</si>
  <si>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</si>
  <si>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</si>
  <si>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</si>
  <si>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</si>
  <si>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</si>
  <si>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</si>
  <si>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</si>
  <si>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</si>
  <si>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</si>
  <si>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</si>
  <si>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</si>
  <si>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</si>
  <si>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</si>
  <si>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</si>
  <si>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</si>
  <si>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</si>
  <si>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</si>
  <si>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</si>
  <si>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</si>
  <si>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</si>
  <si>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</si>
  <si>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</si>
  <si>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</si>
  <si>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</si>
  <si>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</si>
  <si>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</si>
  <si>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</si>
  <si>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</si>
  <si>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</si>
  <si>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</si>
  <si>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</si>
  <si>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</si>
  <si>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</si>
  <si>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</si>
  <si>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</si>
  <si>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</si>
  <si>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</si>
  <si>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</si>
  <si>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</si>
  <si>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</si>
  <si>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</si>
  <si>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</si>
  <si>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</si>
  <si>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</si>
  <si>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</si>
  <si>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</si>
  <si>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</si>
  <si>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</si>
  <si>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</si>
  <si>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</si>
  <si>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</si>
  <si>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</si>
  <si>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</si>
  <si>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</si>
  <si>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</si>
  <si>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</si>
  <si>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</si>
  <si>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</si>
  <si>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</si>
  <si>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</si>
  <si>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</si>
  <si>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</si>
  <si>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</si>
  <si>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</si>
  <si>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</si>
  <si>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</si>
  <si>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</si>
  <si>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</si>
  <si>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</si>
  <si>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</si>
  <si>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</si>
  <si>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</si>
  <si>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</si>
  <si>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</si>
  <si>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</si>
  <si>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</si>
  <si>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</si>
  <si>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</si>
  <si>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</si>
  <si>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</si>
  <si>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</si>
  <si>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</si>
  <si>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</si>
  <si>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</si>
  <si>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</si>
  <si>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</si>
  <si>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</si>
  <si>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</si>
  <si>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</si>
  <si>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</si>
  <si>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</si>
  <si>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</si>
  <si>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</si>
  <si>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</si>
  <si>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</si>
  <si>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</si>
  <si>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</si>
  <si>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</si>
  <si>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</si>
  <si>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</si>
  <si>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</si>
  <si>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</si>
  <si>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</si>
  <si>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</si>
  <si>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</si>
  <si>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</si>
  <si>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</si>
  <si>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</si>
  <si>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</si>
  <si>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</si>
  <si>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</si>
  <si>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</si>
  <si>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</si>
  <si>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</si>
  <si>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</si>
  <si>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</si>
  <si>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</si>
  <si>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</si>
  <si>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</si>
  <si>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</si>
  <si>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</si>
  <si>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</si>
  <si>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</si>
  <si>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</si>
  <si>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</si>
  <si>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</si>
  <si>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</si>
  <si>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</si>
  <si>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</si>
  <si>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</si>
  <si>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</si>
  <si>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</si>
  <si>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</si>
  <si>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</si>
  <si>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</si>
  <si>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</si>
  <si>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</si>
  <si>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</si>
  <si>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</si>
  <si>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</si>
  <si>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</si>
  <si>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</si>
  <si>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</si>
  <si>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</si>
  <si>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</si>
  <si>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</si>
  <si>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</si>
  <si>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</si>
  <si>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</si>
  <si>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</si>
  <si>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</si>
  <si>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</si>
  <si>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</si>
  <si>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</si>
  <si>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</si>
  <si>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</si>
  <si>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</si>
  <si>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</si>
  <si>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</si>
  <si>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</si>
  <si>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</si>
  <si>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</si>
  <si>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</si>
  <si>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</si>
  <si>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</si>
  <si>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</si>
  <si>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</si>
  <si>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</si>
  <si>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</si>
  <si>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</si>
  <si>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</si>
  <si>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</si>
  <si>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</si>
  <si>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</si>
  <si>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</si>
  <si>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</si>
  <si>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</si>
  <si>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</si>
  <si>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</si>
  <si>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</si>
  <si>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</si>
  <si>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</si>
  <si>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</si>
  <si>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</si>
  <si>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</si>
  <si>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</si>
  <si>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</si>
  <si>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</si>
  <si>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</si>
  <si>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</si>
  <si>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</si>
  <si>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</si>
  <si>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</si>
  <si>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</si>
  <si>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</si>
  <si>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</si>
  <si>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</si>
  <si>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</si>
  <si>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</si>
  <si>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</si>
  <si>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</si>
  <si>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</si>
  <si>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</si>
  <si>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</si>
  <si>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</si>
  <si>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</si>
  <si>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</si>
  <si>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</si>
  <si>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</si>
  <si>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</si>
  <si>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</si>
  <si>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</si>
  <si>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</si>
  <si>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</si>
  <si>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</si>
  <si>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</si>
  <si>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</si>
  <si>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</si>
  <si>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</si>
  <si>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</si>
  <si>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</si>
  <si>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</si>
  <si>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</si>
  <si>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</si>
  <si>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</si>
  <si>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</si>
  <si>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</si>
  <si>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</si>
  <si>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</si>
  <si>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</si>
  <si>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</si>
  <si>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</si>
  <si>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</si>
  <si>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</si>
  <si>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</si>
  <si>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</si>
  <si>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</si>
  <si>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</si>
  <si>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</si>
  <si>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</si>
  <si>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</si>
  <si>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</si>
  <si>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</si>
  <si>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</si>
  <si>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</si>
  <si>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</si>
  <si>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</si>
  <si>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</si>
  <si>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</si>
  <si>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</si>
  <si>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</si>
  <si>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</si>
  <si>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</si>
  <si>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</si>
  <si>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</si>
  <si>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</si>
  <si>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</si>
  <si>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</si>
  <si>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</si>
  <si>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</si>
  <si>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</si>
  <si>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</si>
  <si>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</si>
  <si>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</si>
  <si>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</si>
  <si>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</si>
  <si>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</si>
  <si>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</si>
  <si>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</si>
  <si>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</si>
  <si>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</si>
  <si>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</si>
  <si>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</si>
  <si>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</si>
  <si>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</si>
  <si>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</si>
  <si>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</si>
  <si>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</si>
  <si>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</si>
  <si>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</si>
  <si>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</si>
  <si>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</si>
  <si>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</si>
  <si>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</si>
  <si>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</si>
  <si>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</si>
  <si>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</si>
  <si>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</si>
  <si>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</si>
  <si>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</si>
  <si>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</si>
  <si>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</si>
  <si>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</si>
  <si>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</si>
  <si>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</si>
  <si>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</si>
  <si>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</si>
  <si>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</si>
  <si>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</si>
  <si>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</si>
  <si>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</si>
  <si>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</si>
  <si>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</si>
  <si>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</si>
  <si>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</si>
  <si>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</si>
  <si>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</si>
  <si>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</si>
  <si>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</si>
  <si>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</si>
  <si>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</si>
  <si>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</si>
  <si>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</si>
  <si>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</si>
  <si>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</si>
  <si>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</si>
  <si>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</si>
  <si>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</si>
  <si>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</si>
  <si>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</si>
  <si>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</si>
  <si>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</si>
  <si>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</si>
  <si>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</si>
  <si>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</si>
  <si>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</si>
  <si>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</si>
  <si>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</si>
  <si>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</si>
  <si>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</si>
  <si>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</si>
  <si>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</si>
  <si>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</si>
  <si>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</si>
  <si>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</si>
  <si>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</si>
  <si>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</si>
  <si>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</si>
  <si>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</si>
  <si>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</si>
  <si>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</si>
  <si>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</si>
  <si>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</si>
  <si>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</si>
  <si>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</si>
  <si>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</si>
  <si>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</si>
  <si>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</si>
  <si>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</si>
  <si>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</si>
  <si>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</si>
  <si>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</si>
  <si>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</si>
  <si>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</si>
  <si>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</si>
  <si>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</si>
  <si>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</si>
  <si>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</si>
  <si>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</si>
  <si>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</si>
  <si>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</si>
  <si>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</si>
  <si>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</si>
  <si>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</si>
  <si>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</si>
  <si>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</si>
  <si>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</si>
  <si>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</si>
  <si>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</si>
  <si>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</si>
  <si>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</si>
  <si>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</si>
  <si>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</si>
  <si>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</si>
  <si>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</si>
  <si>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</si>
  <si>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</si>
  <si>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</si>
  <si>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</si>
  <si>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</si>
  <si>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</si>
  <si>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</si>
  <si>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</si>
  <si>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</si>
  <si>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</si>
  <si>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</si>
  <si>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</si>
  <si>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</si>
  <si>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</si>
  <si>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</si>
  <si>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</si>
  <si>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</si>
  <si>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</si>
  <si>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</si>
  <si>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</si>
  <si>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</si>
  <si>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</si>
  <si>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</si>
  <si>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</si>
  <si>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</si>
  <si>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</si>
  <si>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</si>
  <si>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</si>
  <si>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</si>
  <si>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</si>
  <si>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</si>
  <si>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</si>
  <si>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</si>
  <si>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</si>
  <si>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</si>
  <si>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</si>
  <si>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</si>
  <si>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</si>
  <si>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</si>
  <si>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</si>
  <si>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</si>
  <si>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</si>
  <si>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</si>
  <si>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</si>
  <si>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</si>
  <si>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</si>
  <si>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</si>
  <si>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</si>
  <si>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</si>
  <si>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</si>
  <si>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</si>
  <si>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</si>
  <si>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</si>
  <si>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</si>
  <si>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</si>
  <si>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</si>
  <si>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</si>
  <si>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</si>
  <si>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</si>
  <si>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</si>
  <si>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</si>
  <si>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</si>
  <si>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</si>
  <si>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</si>
  <si>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</si>
  <si>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</si>
  <si>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</si>
  <si>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</si>
  <si>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</si>
  <si>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</si>
  <si>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</si>
  <si>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</si>
  <si>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</si>
  <si>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</si>
  <si>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</si>
  <si>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</si>
  <si>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</si>
  <si>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</si>
  <si>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</si>
  <si>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</si>
  <si>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</si>
  <si>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</si>
  <si>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</si>
  <si>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</si>
  <si>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</si>
  <si>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</si>
  <si>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</si>
  <si>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</si>
  <si>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</si>
  <si>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</si>
  <si>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</si>
  <si>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</si>
  <si>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</si>
  <si>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</si>
  <si>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</si>
  <si>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</si>
  <si>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</si>
  <si>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</si>
  <si>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</si>
  <si>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</si>
  <si>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</si>
  <si>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</si>
  <si>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</si>
  <si>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</si>
  <si>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</si>
  <si>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</si>
  <si>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</si>
  <si>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</si>
  <si>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</si>
  <si>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</si>
  <si>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</si>
  <si>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</si>
  <si>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</si>
  <si>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</si>
  <si>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</si>
  <si>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</si>
  <si>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</si>
  <si>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</si>
  <si>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</si>
  <si>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</si>
  <si>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</si>
  <si>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</si>
  <si>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</si>
  <si>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</si>
  <si>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</si>
  <si>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</si>
  <si>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</si>
  <si>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</si>
  <si>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</si>
  <si>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</si>
  <si>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</si>
  <si>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</si>
  <si>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</si>
  <si>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</si>
  <si>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</si>
  <si>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</si>
  <si>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</si>
  <si>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</si>
  <si>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</si>
  <si>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</si>
  <si>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</si>
  <si>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</si>
  <si>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</si>
  <si>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</si>
  <si>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</si>
  <si>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</si>
  <si>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</si>
  <si>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</si>
  <si>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</si>
  <si>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</si>
  <si>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</si>
  <si>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</si>
  <si>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</si>
  <si>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</si>
  <si>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</si>
  <si>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</si>
  <si>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</si>
  <si>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</si>
  <si>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</si>
  <si>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</si>
  <si>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</si>
  <si>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</si>
  <si>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</si>
  <si>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</si>
  <si>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</si>
  <si>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</si>
  <si>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</si>
  <si>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</si>
  <si>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</si>
  <si>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</si>
  <si>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</si>
  <si>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</si>
  <si>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</si>
  <si>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</si>
  <si>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</si>
  <si>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</si>
  <si>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</si>
  <si>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</si>
  <si>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</si>
  <si>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</si>
  <si>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</si>
  <si>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</si>
  <si>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</si>
  <si>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</si>
  <si>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</si>
  <si>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</si>
  <si>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</si>
  <si>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</si>
  <si>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</si>
  <si>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</si>
  <si>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</si>
  <si>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</si>
  <si>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</si>
  <si>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</si>
  <si>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</si>
  <si>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</si>
  <si>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</si>
  <si>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</si>
  <si>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</si>
  <si>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</si>
  <si>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</si>
  <si>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</si>
  <si>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</si>
  <si>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</si>
  <si>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</si>
  <si>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</si>
  <si>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</si>
  <si>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</si>
  <si>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</si>
  <si>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</si>
  <si>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</si>
  <si>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</si>
  <si>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</si>
  <si>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</si>
  <si>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</si>
  <si>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</si>
  <si>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</si>
  <si>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</si>
  <si>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</si>
  <si>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</si>
  <si>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</si>
  <si>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</si>
  <si>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</si>
  <si>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</si>
  <si>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</si>
  <si>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</si>
  <si>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</si>
  <si>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</si>
  <si>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</si>
  <si>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</si>
  <si>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</si>
  <si>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</si>
  <si>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</si>
  <si>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</si>
  <si>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</si>
  <si>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</si>
  <si>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</si>
  <si>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</si>
  <si>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</si>
  <si>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</si>
  <si>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</si>
  <si>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</si>
  <si>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</si>
  <si>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</si>
  <si>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</si>
  <si>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</si>
  <si>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</si>
  <si>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</si>
  <si>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</si>
  <si>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</si>
  <si>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</si>
  <si>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</si>
  <si>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</si>
  <si>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</si>
  <si>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</si>
  <si>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</si>
  <si>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</si>
  <si>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</si>
  <si>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</si>
  <si>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</si>
  <si>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</si>
  <si>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</si>
  <si>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</si>
  <si>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</si>
  <si>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</si>
  <si>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</si>
  <si>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</si>
  <si>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</si>
  <si>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</si>
  <si>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</si>
  <si>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</si>
  <si>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</si>
  <si>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</si>
  <si>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</si>
  <si>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</si>
  <si>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</si>
  <si>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</si>
  <si>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</si>
  <si>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</si>
  <si>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</si>
  <si>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</si>
  <si>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</si>
  <si>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</si>
  <si>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</si>
  <si>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</si>
  <si>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</si>
  <si>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</si>
  <si>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</si>
  <si>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</si>
  <si>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</si>
  <si>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</si>
  <si>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</si>
  <si>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</si>
  <si>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</si>
  <si>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</si>
  <si>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</si>
  <si>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</si>
  <si>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</si>
  <si>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</si>
  <si>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</si>
  <si>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</si>
  <si>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</si>
  <si>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</si>
  <si>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</si>
  <si>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</si>
  <si>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</si>
  <si>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</si>
  <si>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</si>
  <si>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</si>
  <si>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</si>
  <si>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</si>
  <si>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</si>
  <si>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</si>
  <si>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</si>
  <si>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</si>
  <si>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</si>
  <si>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</si>
  <si>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</si>
  <si>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</si>
  <si>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</si>
  <si>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</si>
  <si>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</si>
  <si>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</si>
  <si>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</si>
  <si>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</si>
  <si>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</si>
  <si>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</si>
  <si>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</si>
  <si>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</si>
  <si>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</si>
  <si>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</si>
  <si>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</si>
  <si>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</si>
  <si>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</si>
  <si>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</si>
  <si>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</si>
  <si>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</si>
  <si>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</si>
  <si>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</si>
  <si>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</si>
  <si>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</si>
  <si>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</si>
  <si>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</si>
  <si>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</si>
  <si>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</si>
  <si>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</si>
  <si>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</si>
  <si>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</si>
  <si>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</si>
  <si>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</si>
  <si>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</si>
  <si>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</si>
  <si>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</si>
  <si>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</si>
  <si>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</si>
  <si>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</si>
  <si>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</si>
  <si>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</si>
  <si>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</si>
  <si>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</si>
  <si>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</si>
  <si>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</si>
  <si>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</si>
  <si>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</si>
  <si>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</si>
  <si>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</si>
  <si>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</si>
  <si>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</si>
  <si>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</si>
  <si>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</si>
  <si>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</si>
  <si>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</si>
  <si>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</si>
  <si>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</si>
  <si>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</si>
  <si>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</si>
  <si>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</si>
  <si>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</si>
  <si>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</si>
  <si>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</si>
  <si>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</si>
  <si>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</si>
  <si>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</si>
  <si>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</si>
  <si>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</si>
  <si>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</si>
  <si>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</si>
  <si>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</si>
  <si>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</si>
  <si>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</si>
  <si>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</si>
  <si>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</si>
  <si>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</si>
  <si>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</si>
  <si>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</si>
  <si>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</si>
  <si>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</si>
  <si>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</si>
  <si>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</si>
  <si>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</si>
  <si>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</si>
  <si>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</si>
  <si>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</si>
  <si>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</si>
  <si>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</si>
  <si>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</si>
  <si>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</si>
  <si>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</si>
  <si>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</si>
  <si>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</si>
  <si>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</si>
  <si>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</si>
  <si>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</si>
  <si>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</si>
  <si>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</si>
  <si>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</si>
  <si>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</si>
  <si>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</si>
  <si>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</si>
  <si>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</si>
  <si>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</si>
  <si>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</si>
  <si>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</si>
  <si>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</si>
  <si>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</si>
  <si>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</si>
  <si>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</si>
  <si>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</si>
  <si>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</si>
  <si>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</si>
  <si>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</si>
  <si>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</si>
  <si>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</si>
  <si>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</si>
  <si>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</si>
  <si>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</si>
  <si>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</si>
  <si>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</si>
  <si>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</si>
  <si>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</si>
  <si>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</si>
  <si>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</si>
  <si>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</si>
  <si>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</si>
  <si>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</si>
  <si>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</si>
  <si>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</si>
  <si>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</si>
  <si>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</si>
  <si>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</si>
  <si>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</si>
  <si>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</si>
  <si>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</si>
  <si>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</si>
  <si>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</si>
  <si>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</si>
  <si>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</si>
  <si>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</si>
  <si>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</si>
  <si>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</si>
  <si>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</si>
  <si>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</si>
  <si>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</si>
  <si>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</si>
  <si>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</si>
  <si>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</si>
  <si>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</si>
  <si>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</si>
  <si>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</si>
  <si>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</si>
  <si>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</si>
  <si>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</si>
  <si>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</si>
  <si>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</si>
  <si>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</si>
  <si>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</si>
  <si>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</si>
  <si>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</si>
  <si>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</si>
  <si>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</si>
  <si>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</si>
  <si>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</si>
  <si>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</si>
  <si>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</si>
  <si>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</si>
  <si>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</si>
  <si>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</si>
  <si>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</si>
  <si>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</si>
  <si>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</si>
  <si>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</si>
  <si>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</si>
  <si>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</si>
  <si>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</si>
  <si>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</si>
  <si>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</si>
  <si>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</si>
  <si>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</si>
  <si>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</si>
  <si>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</si>
  <si>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</si>
  <si>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</si>
  <si>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</si>
  <si>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</si>
  <si>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</si>
  <si>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</si>
  <si>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</si>
  <si>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</si>
  <si>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</si>
  <si>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</si>
  <si>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</si>
  <si>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</si>
  <si>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</si>
  <si>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</si>
  <si>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</si>
  <si>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</si>
  <si>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</si>
  <si>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</si>
  <si>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</si>
  <si>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</si>
  <si>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</si>
  <si>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</si>
  <si>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</si>
  <si>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</si>
  <si>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</si>
  <si>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</si>
  <si>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</si>
  <si>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</si>
  <si>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</si>
  <si>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</si>
  <si>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</si>
  <si>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</si>
  <si>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</si>
  <si>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</si>
  <si>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</si>
  <si>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</si>
  <si>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</si>
  <si>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</si>
  <si>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</si>
  <si>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</si>
  <si>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</si>
  <si>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</si>
  <si>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</si>
  <si>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</si>
  <si>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</si>
  <si>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</si>
  <si>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</si>
  <si>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</si>
  <si>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</si>
  <si>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</si>
  <si>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</si>
  <si>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</si>
  <si>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</si>
  <si>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</si>
  <si>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</si>
  <si>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</si>
  <si>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</si>
  <si>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</si>
  <si>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</si>
  <si>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</si>
  <si>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</si>
  <si>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</si>
  <si>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</si>
  <si>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</si>
  <si>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</si>
  <si>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</si>
  <si>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</si>
  <si>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</si>
  <si>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</si>
  <si>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</si>
  <si>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</si>
  <si>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</si>
  <si>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</si>
  <si>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</si>
  <si>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</si>
  <si>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</si>
  <si>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</si>
  <si>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</si>
  <si>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</si>
  <si>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</si>
  <si>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</si>
  <si>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</si>
  <si>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</si>
  <si>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</si>
  <si>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</si>
  <si>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</si>
  <si>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</si>
  <si>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</si>
  <si>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</si>
  <si>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</si>
  <si>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</si>
  <si>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</si>
  <si>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</si>
  <si>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</si>
  <si>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</si>
  <si>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</si>
  <si>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</si>
  <si>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</si>
  <si>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</si>
  <si>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</si>
  <si>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</si>
  <si>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</si>
  <si>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</si>
  <si>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</si>
  <si>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</si>
  <si>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</si>
  <si>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</si>
  <si>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</si>
  <si>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</si>
  <si>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</si>
  <si>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</si>
  <si>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</si>
  <si>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</si>
  <si>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</si>
  <si>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</si>
  <si>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</si>
  <si>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</si>
  <si>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</si>
  <si>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</si>
  <si>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</si>
  <si>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</si>
  <si>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</si>
  <si>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</si>
  <si>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</si>
  <si>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</si>
  <si>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</si>
  <si>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</si>
  <si>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</si>
  <si>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</si>
  <si>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</si>
  <si>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</si>
  <si>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</si>
  <si>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</si>
  <si>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</si>
  <si>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</si>
  <si>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</si>
  <si>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</si>
  <si>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</si>
  <si>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</si>
  <si>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</si>
  <si>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</si>
  <si>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</si>
  <si>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</si>
  <si>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</si>
  <si>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</si>
  <si>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</si>
  <si>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</si>
  <si>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</si>
  <si>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</si>
  <si>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</si>
  <si>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</si>
  <si>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</si>
  <si>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</si>
  <si>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</si>
  <si>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</si>
  <si>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</si>
  <si>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</si>
  <si>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</si>
  <si>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</si>
  <si>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</si>
  <si>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</si>
  <si>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</si>
  <si>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</si>
  <si>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</si>
  <si>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</si>
  <si>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</si>
  <si>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</si>
  <si>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</si>
  <si>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</si>
  <si>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</si>
  <si>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</si>
  <si>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</si>
  <si>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</si>
  <si>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</si>
  <si>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</si>
  <si>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</si>
  <si>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</si>
  <si>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</si>
  <si>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</si>
  <si>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</si>
  <si>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</si>
  <si>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</si>
  <si>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</si>
  <si>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</si>
  <si>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</si>
  <si>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</si>
  <si>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</si>
  <si>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</si>
  <si>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</si>
  <si>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</si>
  <si>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</si>
  <si>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</si>
  <si>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</si>
  <si>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</si>
  <si>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</si>
  <si>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</si>
  <si>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</si>
  <si>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</si>
  <si>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</si>
  <si>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</si>
  <si>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</si>
  <si>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</si>
  <si>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</si>
  <si>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</si>
  <si>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</si>
  <si>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</si>
  <si>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</si>
  <si>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</si>
  <si>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</si>
  <si>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</si>
  <si>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</si>
  <si>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</si>
  <si>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</si>
  <si>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</si>
  <si>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</si>
  <si>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</si>
  <si>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</si>
  <si>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</si>
  <si>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</si>
  <si>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</si>
  <si>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</si>
  <si>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</si>
  <si>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</si>
  <si>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</si>
  <si>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</si>
  <si>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</si>
  <si>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</si>
  <si>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</si>
  <si>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</si>
  <si>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</si>
  <si>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</si>
  <si>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</si>
  <si>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</si>
  <si>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</si>
  <si>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</si>
  <si>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</si>
  <si>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</si>
  <si>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</si>
  <si>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</si>
  <si>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</si>
  <si>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</si>
  <si>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</si>
  <si>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</si>
  <si>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</si>
  <si>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</si>
  <si>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</si>
  <si>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</si>
  <si>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</si>
  <si>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</si>
  <si>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</si>
  <si>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</si>
  <si>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</si>
  <si>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</si>
  <si>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</si>
  <si>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</si>
  <si>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</si>
  <si>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</si>
  <si>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</si>
  <si>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</si>
  <si>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</si>
  <si>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</si>
  <si>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</si>
  <si>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</si>
  <si>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</si>
  <si>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</si>
  <si>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</si>
  <si>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</si>
  <si>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</si>
  <si>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</si>
  <si>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</si>
  <si>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</si>
  <si>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</si>
  <si>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</si>
  <si>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</si>
  <si>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</si>
  <si>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</si>
  <si>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</si>
  <si>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</si>
  <si>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</si>
  <si>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</si>
  <si>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</si>
  <si>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</si>
  <si>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</si>
  <si>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</si>
  <si>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</si>
  <si>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</si>
  <si>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</si>
  <si>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</si>
  <si>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</si>
  <si>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</si>
  <si>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</si>
  <si>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</si>
  <si>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</si>
  <si>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</si>
  <si>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</si>
  <si>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</si>
  <si>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</si>
  <si>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</si>
  <si>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</si>
  <si>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</si>
  <si>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</si>
  <si>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</si>
  <si>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</si>
  <si>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</si>
  <si>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</si>
  <si>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</si>
  <si>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</si>
  <si>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</si>
  <si>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</si>
  <si>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</si>
  <si>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</si>
  <si>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</si>
  <si>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</si>
  <si>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</si>
  <si>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</si>
  <si>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</si>
  <si>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</si>
  <si>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</si>
  <si>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</si>
  <si>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</si>
  <si>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</si>
  <si>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</si>
  <si>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</si>
  <si>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</si>
  <si>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</si>
  <si>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</si>
  <si>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</si>
  <si>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</si>
  <si>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</si>
  <si>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</si>
  <si>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</si>
  <si>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</si>
  <si>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</si>
  <si>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</si>
  <si>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</si>
  <si>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</si>
  <si>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</si>
  <si>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</si>
  <si>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</si>
  <si>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</si>
  <si>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</si>
  <si>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</si>
  <si>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</si>
  <si>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</si>
  <si>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</si>
  <si>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</si>
  <si>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</si>
  <si>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</si>
  <si>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</si>
  <si>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</si>
  <si>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</si>
  <si>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</si>
  <si>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</si>
  <si>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</si>
  <si>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</si>
  <si>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</si>
  <si>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</si>
  <si>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</si>
  <si>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</si>
  <si>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</si>
  <si>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</si>
  <si>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</si>
  <si>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</si>
  <si>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</si>
  <si>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</si>
  <si>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</si>
  <si>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</si>
  <si>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</si>
  <si>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</si>
  <si>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</si>
  <si>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</si>
  <si>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</si>
  <si>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</si>
  <si>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</si>
  <si>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</si>
  <si>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</si>
  <si>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</si>
  <si>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</si>
  <si>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</si>
  <si>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</si>
  <si>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</si>
  <si>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</si>
  <si>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</si>
  <si>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</si>
  <si>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</si>
  <si>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</si>
  <si>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</si>
  <si>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</si>
  <si>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</si>
  <si>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</si>
  <si>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</si>
  <si>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</si>
  <si>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</si>
  <si>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</si>
  <si>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</si>
  <si>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</si>
  <si>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</si>
  <si>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</si>
  <si>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</si>
  <si>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</si>
  <si>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</si>
  <si>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</si>
  <si>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</si>
  <si>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</si>
  <si>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</si>
  <si>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</si>
  <si>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</si>
  <si>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</si>
  <si>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</si>
  <si>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</si>
  <si>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</si>
  <si>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</si>
  <si>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</si>
  <si>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</si>
  <si>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</si>
  <si>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</si>
  <si>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</si>
  <si>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</si>
  <si>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</si>
  <si>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</si>
  <si>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</si>
  <si>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</si>
  <si>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</si>
  <si>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</si>
  <si>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</si>
  <si>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</si>
  <si>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</si>
  <si>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</si>
  <si>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</si>
  <si>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</si>
  <si>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</si>
  <si>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</si>
  <si>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</si>
  <si>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</si>
  <si>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</si>
  <si>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</si>
  <si>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</si>
  <si>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</si>
  <si>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</si>
  <si>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</si>
  <si>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</si>
  <si>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</si>
  <si>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</si>
  <si>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</si>
  <si>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</si>
  <si>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</si>
  <si>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</si>
  <si>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</si>
  <si>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</si>
  <si>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</si>
  <si>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</si>
  <si>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</si>
  <si>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</si>
  <si>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</si>
  <si>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</si>
  <si>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</si>
  <si>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</si>
  <si>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</si>
  <si>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</si>
  <si>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</si>
  <si>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</si>
  <si>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</si>
  <si>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</si>
  <si>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</si>
  <si>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</si>
  <si>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</si>
  <si>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</si>
  <si>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</si>
  <si>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</si>
  <si>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</si>
  <si>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</si>
  <si>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</si>
  <si>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</si>
  <si>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</si>
  <si>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</si>
  <si>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</si>
  <si>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</si>
  <si>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</si>
  <si>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</si>
  <si>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</si>
  <si>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</si>
  <si>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</si>
  <si>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</si>
  <si>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</si>
  <si>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</si>
  <si>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</si>
  <si>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</si>
  <si>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</si>
  <si>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</si>
  <si>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</si>
  <si>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</si>
  <si>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</si>
  <si>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</si>
  <si>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</si>
  <si>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</si>
  <si>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</si>
  <si>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</si>
  <si>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</si>
  <si>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</si>
  <si>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</si>
  <si>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</si>
  <si>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</si>
  <si>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</si>
  <si>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</si>
  <si>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</si>
  <si>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</si>
  <si>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</si>
  <si>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</si>
  <si>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</si>
  <si>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</si>
  <si>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</si>
  <si>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</si>
  <si>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</si>
  <si>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</si>
  <si>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</si>
  <si>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</si>
  <si>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</si>
  <si>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</si>
  <si>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</si>
  <si>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</si>
  <si>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</si>
  <si>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</si>
  <si>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</si>
  <si>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</si>
  <si>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</si>
  <si>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</si>
  <si>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</si>
  <si>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</si>
  <si>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</si>
  <si>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</si>
  <si>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</si>
  <si>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</si>
  <si>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</si>
  <si>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</si>
  <si>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</si>
  <si>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</si>
  <si>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</si>
  <si>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</si>
  <si>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</si>
  <si>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</si>
  <si>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</si>
  <si>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</si>
  <si>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</si>
  <si>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</si>
  <si>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</si>
  <si>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</si>
  <si>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</si>
  <si>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</si>
  <si>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</si>
  <si>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</si>
  <si>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</si>
  <si>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</si>
  <si>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</si>
  <si>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</si>
  <si>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</si>
  <si>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</si>
  <si>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</si>
  <si>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</si>
  <si>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</si>
  <si>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</si>
  <si>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</si>
  <si>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</si>
  <si>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</si>
  <si>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</si>
  <si>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</si>
  <si>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</si>
  <si>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</si>
  <si>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</si>
  <si>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</si>
  <si>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</si>
  <si>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</si>
  <si>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</si>
  <si>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</si>
  <si>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</si>
  <si>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</si>
  <si>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</si>
  <si>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</si>
  <si>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</si>
  <si>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</si>
  <si>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</si>
  <si>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</si>
  <si>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</si>
  <si>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</si>
  <si>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</si>
  <si>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</si>
  <si>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</si>
  <si>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</si>
  <si>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</si>
  <si>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</si>
  <si>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</si>
  <si>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</si>
  <si>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</si>
  <si>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</si>
  <si>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</si>
  <si>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</si>
  <si>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</si>
  <si>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</si>
  <si>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</si>
  <si>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</si>
  <si>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</si>
  <si>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</si>
  <si>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</si>
  <si>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</si>
  <si>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</si>
  <si>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</si>
  <si>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</si>
  <si>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</si>
  <si>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</si>
  <si>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</si>
  <si>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</si>
  <si>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</si>
  <si>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</si>
  <si>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</si>
  <si>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</si>
  <si>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</si>
  <si>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</si>
  <si>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</si>
  <si>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</si>
  <si>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</si>
  <si>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</si>
  <si>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</si>
  <si>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</si>
  <si>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</si>
  <si>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</si>
  <si>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</si>
  <si>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</si>
  <si>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</si>
  <si>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</si>
  <si>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</si>
  <si>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</si>
  <si>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</si>
  <si>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</si>
  <si>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</si>
  <si>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</si>
  <si>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</si>
  <si>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</si>
  <si>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</si>
  <si>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</si>
  <si>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</si>
  <si>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</si>
  <si>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</si>
  <si>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</si>
  <si>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</si>
  <si>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</si>
  <si>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</si>
  <si>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</si>
  <si>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</si>
  <si>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</si>
  <si>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</si>
  <si>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</si>
  <si>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</si>
  <si>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</si>
  <si>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</si>
  <si>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</si>
  <si>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</si>
  <si>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</si>
  <si>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</si>
  <si>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</si>
  <si>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</si>
  <si>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</si>
  <si>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</si>
  <si>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</si>
  <si>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</si>
  <si>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</si>
  <si>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</si>
  <si>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</si>
  <si>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</si>
  <si>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</si>
  <si>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</si>
  <si>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</si>
  <si>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</si>
  <si>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</si>
  <si>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</si>
  <si>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</si>
  <si>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</si>
  <si>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</si>
  <si>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</si>
  <si>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</si>
  <si>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</si>
  <si>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</si>
  <si>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</si>
  <si>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</si>
  <si>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</si>
  <si>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</si>
  <si>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</si>
  <si>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</si>
  <si>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</si>
  <si>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</si>
  <si>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</si>
  <si>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</si>
  <si>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</si>
  <si>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</si>
  <si>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</si>
  <si>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</si>
  <si>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</si>
  <si>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</si>
  <si>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</si>
  <si>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</si>
  <si>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</si>
  <si>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</si>
  <si>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</si>
  <si>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</si>
  <si>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</si>
  <si>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</si>
  <si>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</si>
  <si>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</si>
  <si>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</si>
  <si>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</si>
  <si>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</si>
  <si>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</si>
  <si>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</si>
  <si>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</si>
  <si>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</si>
  <si>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</si>
  <si>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</si>
  <si>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</si>
  <si>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</si>
  <si>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</si>
  <si>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</si>
  <si>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</si>
  <si>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</si>
  <si>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</si>
  <si>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</si>
  <si>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</si>
  <si>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</si>
  <si>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</si>
  <si>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</si>
  <si>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</si>
  <si>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</si>
  <si>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</si>
  <si>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</si>
  <si>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</si>
  <si>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</si>
  <si>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</si>
  <si>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</si>
  <si>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</si>
  <si>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</si>
  <si>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</si>
  <si>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</si>
  <si>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</si>
  <si>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</si>
  <si>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</si>
  <si>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</si>
  <si>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</si>
  <si>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</si>
  <si>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</si>
  <si>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</si>
  <si>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</si>
  <si>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</si>
  <si>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</si>
  <si>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</si>
  <si>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</si>
  <si>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</si>
  <si>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</si>
  <si>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</si>
  <si>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</si>
  <si>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</si>
  <si>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</si>
  <si>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</si>
  <si>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</si>
  <si>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</si>
  <si>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</si>
  <si>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</si>
  <si>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</si>
  <si>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</si>
  <si>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</si>
  <si>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</si>
  <si>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</si>
  <si>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</si>
  <si>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</si>
  <si>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</si>
  <si>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</si>
  <si>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</si>
  <si>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</si>
  <si>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</si>
  <si>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</si>
  <si>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</si>
  <si>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</si>
  <si>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</si>
  <si>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</si>
  <si>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</si>
  <si>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</si>
  <si>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</si>
  <si>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</si>
  <si>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</si>
  <si>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</si>
  <si>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</si>
  <si>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</si>
  <si>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</si>
  <si>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</si>
  <si>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</si>
  <si>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</si>
  <si>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</si>
  <si>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</si>
  <si>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</si>
  <si>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</si>
  <si>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</si>
  <si>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</si>
  <si>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</si>
  <si>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</si>
  <si>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</si>
  <si>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</si>
  <si>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</si>
  <si>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</si>
  <si>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</si>
  <si>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</si>
  <si>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</si>
  <si>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</si>
  <si>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</si>
  <si>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</si>
  <si>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</si>
  <si>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</si>
  <si>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</si>
  <si>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</si>
  <si>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</si>
  <si>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</si>
  <si>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</si>
  <si>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</si>
  <si>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</si>
  <si>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</si>
  <si>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</si>
  <si>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</si>
  <si>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</si>
  <si>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</si>
  <si>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</si>
  <si>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</si>
  <si>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</si>
  <si>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</si>
  <si>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</si>
  <si>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</si>
  <si>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</si>
  <si>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</si>
  <si>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</si>
  <si>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</si>
  <si>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</si>
  <si>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</si>
  <si>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</si>
  <si>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</si>
  <si>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</si>
  <si>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</si>
  <si>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</si>
  <si>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</si>
  <si>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</si>
  <si>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</si>
  <si>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</si>
  <si>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</si>
  <si>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</si>
  <si>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</si>
  <si>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</si>
  <si>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</si>
  <si>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</si>
  <si>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</si>
  <si>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</si>
  <si>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</si>
  <si>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</si>
  <si>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</si>
  <si>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</si>
  <si>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</si>
  <si>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</si>
  <si>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</si>
  <si>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</si>
  <si>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</si>
  <si>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</si>
  <si>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</si>
  <si>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</si>
  <si>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</si>
  <si>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</si>
  <si>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</si>
  <si>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</si>
  <si>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</si>
  <si>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</si>
  <si>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</si>
  <si>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</si>
  <si>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</si>
  <si>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</si>
  <si>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</si>
  <si>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</si>
  <si>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</si>
  <si>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</si>
  <si>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</si>
  <si>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</si>
  <si>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</si>
  <si>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</si>
  <si>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</si>
  <si>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</si>
  <si>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</si>
  <si>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</si>
  <si>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</si>
  <si>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</si>
  <si>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</si>
  <si>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</si>
  <si>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</si>
  <si>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</si>
  <si>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</si>
  <si>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</si>
  <si>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</si>
  <si>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</si>
  <si>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</si>
  <si>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</si>
  <si>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</si>
  <si>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</si>
  <si>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</si>
  <si>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</si>
  <si>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</si>
  <si>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</si>
  <si>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</si>
  <si>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</si>
  <si>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</si>
  <si>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</si>
  <si>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</si>
  <si>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</si>
  <si>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</si>
  <si>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</si>
  <si>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</si>
  <si>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</si>
  <si>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</si>
  <si>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</si>
  <si>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</si>
  <si>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</si>
  <si>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</si>
  <si>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</si>
  <si>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</si>
  <si>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</si>
  <si>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</si>
  <si>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</si>
  <si>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</si>
  <si>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</si>
  <si>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</si>
  <si>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</si>
  <si>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</si>
  <si>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</si>
  <si>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</si>
  <si>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</si>
  <si>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</si>
  <si>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</si>
  <si>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</si>
  <si>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</si>
  <si>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</si>
  <si>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</si>
  <si>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</si>
  <si>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</si>
  <si>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</si>
  <si>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</si>
  <si>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</si>
  <si>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</si>
  <si>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</si>
  <si>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</si>
  <si>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</si>
  <si>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</si>
  <si>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</si>
  <si>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</si>
  <si>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</si>
  <si>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</si>
  <si>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</si>
  <si>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</si>
  <si>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</si>
  <si>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</si>
  <si>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</si>
  <si>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</si>
  <si>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</si>
  <si>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</si>
  <si>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</si>
  <si>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</si>
  <si>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</si>
  <si>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</si>
  <si>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</si>
  <si>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</si>
  <si>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</si>
  <si>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</si>
  <si>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</si>
  <si>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</si>
  <si>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</si>
  <si>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</si>
  <si>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</si>
  <si>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</si>
  <si>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</si>
  <si>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</si>
  <si>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</si>
  <si>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</si>
  <si>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</si>
  <si>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</si>
  <si>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</si>
  <si>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</si>
  <si>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</si>
  <si>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</si>
  <si>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</si>
  <si>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</si>
  <si>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</si>
  <si>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</si>
  <si>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</si>
  <si>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</si>
  <si>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</si>
  <si>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</si>
  <si>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</si>
  <si>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</si>
  <si>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</si>
  <si>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</si>
  <si>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</si>
  <si>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</si>
  <si>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</si>
  <si>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</si>
  <si>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</si>
  <si>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</si>
  <si>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</si>
  <si>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</si>
  <si>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</si>
  <si>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</si>
  <si>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</si>
  <si>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</si>
  <si>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</si>
  <si>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</si>
  <si>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</si>
  <si>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</si>
  <si>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</si>
  <si>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</si>
  <si>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</si>
  <si>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</si>
  <si>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</si>
  <si>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</si>
  <si>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</si>
  <si>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</si>
  <si>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</si>
  <si>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</si>
  <si>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</si>
  <si>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</si>
  <si>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</si>
  <si>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</si>
  <si>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</si>
  <si>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</si>
  <si>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</si>
  <si>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</si>
  <si>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</si>
  <si>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</si>
  <si>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</si>
  <si>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</si>
  <si>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</si>
  <si>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</si>
  <si>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</si>
  <si>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</si>
  <si>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</si>
  <si>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</si>
  <si>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</si>
  <si>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</si>
  <si>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</si>
  <si>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</si>
  <si>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</si>
  <si>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</si>
  <si>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</si>
  <si>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</si>
  <si>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</si>
  <si>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</si>
  <si>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</si>
  <si>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</si>
  <si>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</si>
  <si>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</si>
  <si>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</si>
  <si>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</si>
  <si>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</si>
  <si>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</si>
  <si>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</si>
  <si>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</si>
  <si>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</si>
  <si>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</si>
  <si>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</si>
  <si>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</si>
  <si>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</si>
  <si>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</si>
  <si>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</si>
  <si>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</si>
  <si>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</si>
  <si>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</si>
  <si>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</si>
  <si>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</si>
  <si>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</si>
  <si>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</si>
  <si>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</si>
  <si>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</si>
  <si>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</si>
  <si>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</si>
  <si>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</si>
  <si>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</si>
  <si>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</si>
  <si>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</si>
  <si>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</si>
  <si>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</si>
  <si>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</si>
  <si>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</si>
  <si>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</si>
  <si>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</si>
  <si>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</si>
  <si>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</si>
  <si>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</si>
  <si>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</si>
  <si>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</si>
  <si>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</si>
  <si>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</si>
  <si>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</si>
  <si>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</si>
  <si>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</si>
  <si>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</si>
  <si>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</si>
  <si>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</si>
  <si>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</si>
  <si>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</si>
  <si>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</si>
  <si>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</si>
  <si>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</si>
  <si>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</si>
  <si>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</si>
  <si>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</si>
  <si>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</si>
  <si>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</si>
  <si>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</si>
  <si>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</si>
  <si>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</si>
  <si>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</si>
  <si>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</si>
  <si>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</si>
  <si>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</si>
  <si>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</si>
  <si>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</si>
  <si>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</si>
  <si>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</si>
  <si>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</si>
  <si>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</si>
  <si>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</si>
  <si>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</si>
  <si>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</si>
  <si>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</si>
  <si>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</si>
  <si>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</si>
  <si>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</si>
  <si>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</si>
  <si>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</si>
  <si>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</si>
  <si>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</si>
  <si>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</si>
  <si>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</si>
  <si>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</si>
  <si>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</si>
  <si>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</si>
  <si>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</si>
  <si>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</si>
  <si>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</si>
  <si>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</si>
  <si>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</si>
  <si>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</si>
  <si>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</si>
  <si>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</si>
  <si>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</si>
  <si>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</si>
  <si>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</si>
  <si>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</si>
  <si>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</si>
  <si>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</si>
  <si>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</si>
  <si>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</si>
  <si>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</si>
  <si>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</si>
  <si>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</si>
  <si>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</si>
  <si>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</si>
  <si>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</si>
  <si>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</si>
  <si>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</si>
  <si>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</si>
  <si>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</si>
  <si>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</si>
  <si>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</si>
  <si>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</si>
  <si>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</si>
  <si>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</si>
  <si>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</si>
  <si>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</si>
  <si>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</si>
  <si>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</si>
  <si>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</si>
  <si>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</si>
  <si>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</si>
  <si>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</si>
  <si>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</si>
  <si>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</si>
  <si>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</si>
  <si>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</si>
  <si>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</si>
  <si>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</si>
  <si>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</si>
  <si>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</si>
  <si>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</si>
  <si>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</si>
  <si>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</si>
  <si>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</si>
  <si>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</si>
  <si>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</si>
  <si>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</si>
  <si>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</si>
  <si>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</si>
  <si>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</si>
  <si>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</si>
  <si>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</si>
  <si>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</si>
  <si>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</si>
  <si>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</si>
  <si>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</si>
  <si>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</si>
  <si>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</si>
  <si>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</si>
  <si>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</si>
  <si>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</si>
  <si>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</si>
  <si>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</si>
  <si>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</si>
  <si>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</si>
  <si>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</si>
  <si>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</si>
  <si>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</si>
  <si>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</si>
  <si>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</si>
  <si>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</si>
  <si>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</si>
  <si>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</si>
  <si>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</si>
  <si>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</si>
  <si>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</si>
  <si>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</si>
  <si>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</si>
  <si>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</si>
  <si>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</si>
  <si>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</si>
  <si>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</si>
  <si>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</si>
  <si>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</si>
  <si>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</si>
  <si>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</si>
  <si>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</si>
  <si>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</si>
  <si>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</si>
  <si>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</si>
  <si>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</si>
  <si>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</si>
  <si>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</si>
  <si>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</si>
  <si>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</si>
  <si>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</si>
  <si>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</si>
  <si>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</si>
  <si>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</si>
  <si>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</si>
  <si>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</si>
  <si>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</si>
  <si>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</si>
  <si>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</si>
  <si>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</si>
  <si>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</si>
  <si>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</si>
  <si>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</si>
  <si>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</si>
  <si>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</si>
  <si>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</si>
  <si>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</si>
  <si>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</si>
  <si>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</si>
  <si>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</si>
  <si>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</si>
  <si>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</si>
  <si>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</si>
  <si>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</si>
  <si>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</si>
  <si>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</si>
  <si>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</si>
  <si>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</si>
  <si>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</si>
  <si>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</si>
  <si>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</si>
  <si>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</si>
  <si>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</si>
  <si>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</si>
  <si>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</si>
  <si>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</si>
  <si>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</si>
  <si>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</si>
  <si>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</si>
  <si>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</si>
  <si>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</si>
  <si>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</si>
  <si>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</si>
  <si>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</si>
  <si>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</si>
  <si>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</si>
  <si>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</si>
  <si>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</si>
  <si>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</si>
  <si>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</si>
  <si>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</si>
  <si>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</si>
  <si>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</si>
  <si>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</si>
  <si>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</si>
  <si>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</si>
  <si>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</si>
  <si>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</si>
  <si>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</si>
  <si>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</si>
  <si>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</si>
  <si>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</si>
  <si>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</si>
  <si>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</si>
  <si>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</si>
  <si>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</si>
  <si>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</si>
  <si>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</si>
  <si>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</si>
  <si>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</si>
  <si>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</si>
  <si>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</si>
  <si>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</si>
  <si>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</si>
  <si>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</si>
  <si>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</si>
  <si>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</si>
  <si>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</si>
  <si>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</si>
  <si>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</si>
  <si>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</si>
  <si>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</si>
  <si>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</si>
  <si>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</si>
  <si>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</si>
  <si>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</si>
  <si>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</si>
  <si>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</si>
  <si>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</si>
  <si>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</si>
  <si>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</si>
  <si>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</si>
  <si>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</si>
  <si>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</si>
  <si>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</si>
  <si>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</si>
  <si>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</si>
  <si>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</si>
  <si>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</si>
  <si>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</si>
  <si>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</si>
  <si>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</si>
  <si>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</si>
  <si>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</si>
  <si>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</si>
  <si>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</si>
  <si>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</si>
  <si>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</si>
  <si>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</si>
  <si>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</si>
  <si>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</si>
  <si>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</si>
  <si>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</si>
  <si>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</si>
  <si>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</si>
  <si>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</si>
  <si>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</si>
  <si>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</si>
  <si>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</si>
  <si>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</si>
  <si>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</si>
  <si>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</si>
  <si>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</si>
  <si>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</si>
  <si>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</si>
  <si>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</si>
  <si>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</si>
  <si>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</si>
  <si>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</si>
  <si>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</si>
  <si>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</si>
  <si>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</si>
  <si>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</si>
  <si>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</si>
  <si>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</si>
  <si>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</si>
  <si>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</si>
  <si>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</si>
  <si>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</si>
  <si>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</si>
  <si>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</si>
  <si>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</si>
  <si>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</si>
  <si>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</si>
  <si>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</si>
  <si>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</si>
  <si>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</si>
  <si>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</si>
  <si>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</si>
  <si>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</si>
  <si>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</si>
  <si>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</si>
  <si>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</si>
  <si>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</si>
  <si>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</si>
  <si>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</si>
  <si>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</si>
  <si>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</si>
  <si>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</si>
  <si>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</si>
  <si>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</si>
  <si>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</si>
  <si>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</si>
  <si>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</si>
  <si>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</si>
  <si>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</si>
  <si>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</si>
  <si>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</si>
  <si>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</si>
  <si>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</si>
  <si>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</si>
  <si>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</si>
  <si>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</si>
  <si>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</si>
  <si>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</si>
  <si>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</si>
  <si>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</si>
  <si>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</si>
  <si>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</si>
  <si>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</si>
  <si>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</si>
  <si>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</si>
  <si>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</si>
  <si>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</si>
  <si>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</si>
  <si>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</si>
  <si>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</si>
  <si>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</si>
  <si>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</si>
  <si>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</si>
  <si>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</si>
  <si>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</si>
  <si>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</si>
  <si>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</si>
  <si>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</si>
  <si>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</si>
  <si>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</si>
  <si>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</si>
  <si>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</si>
  <si>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</si>
  <si>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</si>
  <si>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</si>
  <si>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</si>
  <si>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</si>
  <si>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</si>
  <si>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</si>
  <si>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</si>
  <si>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</si>
  <si>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</si>
  <si>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</si>
  <si>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</si>
  <si>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</si>
  <si>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</si>
  <si>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</si>
  <si>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</si>
  <si>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</si>
  <si>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</si>
  <si>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</si>
  <si>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</si>
  <si>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</si>
  <si>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</si>
  <si>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</si>
  <si>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</si>
  <si>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</si>
  <si>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</si>
  <si>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</si>
  <si>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</si>
  <si>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</si>
  <si>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</si>
  <si>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</si>
  <si>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</si>
  <si>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</si>
  <si>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</si>
  <si>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</si>
  <si>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</si>
  <si>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</si>
  <si>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</si>
  <si>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</si>
  <si>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</si>
  <si>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</si>
  <si>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</si>
  <si>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</si>
  <si>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</si>
  <si>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</si>
  <si>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</si>
  <si>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</si>
  <si>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</si>
  <si>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</si>
  <si>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</si>
  <si>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</si>
  <si>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</si>
  <si>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</si>
  <si>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</si>
  <si>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</si>
  <si>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</si>
  <si>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</si>
  <si>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</si>
  <si>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</si>
  <si>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</si>
  <si>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</si>
  <si>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</si>
  <si>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</si>
  <si>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</si>
  <si>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</si>
  <si>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</si>
  <si>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</si>
  <si>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</si>
  <si>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</si>
  <si>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</si>
  <si>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</si>
  <si>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</si>
  <si>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</si>
  <si>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</si>
  <si>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</si>
  <si>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</si>
  <si>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</si>
  <si>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</si>
  <si>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</si>
  <si>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</si>
  <si>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</si>
  <si>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</si>
  <si>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</si>
  <si>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</si>
  <si>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</si>
  <si>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</si>
  <si>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</si>
  <si>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</si>
  <si>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</si>
  <si>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</si>
  <si>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</si>
  <si>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</si>
  <si>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</si>
  <si>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</si>
  <si>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</si>
  <si>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</si>
  <si>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</si>
  <si>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</si>
  <si>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</si>
  <si>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</si>
  <si>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</si>
  <si>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</si>
  <si>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</si>
  <si>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</si>
  <si>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</si>
  <si>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</si>
  <si>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</si>
  <si>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</si>
  <si>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</si>
  <si>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</si>
  <si>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</si>
  <si>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</si>
  <si>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</si>
  <si>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</si>
  <si>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</si>
  <si>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</si>
  <si>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</si>
  <si>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</si>
  <si>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</si>
  <si>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</si>
  <si>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</si>
  <si>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</si>
  <si>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</si>
  <si>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</si>
  <si>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</si>
  <si>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</si>
  <si>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</si>
  <si>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</si>
  <si>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</si>
  <si>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</si>
  <si>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</si>
  <si>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</si>
  <si>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</si>
  <si>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</si>
  <si>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</si>
  <si>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</si>
  <si>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</si>
  <si>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</si>
  <si>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</si>
  <si>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</si>
  <si>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</si>
  <si>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</si>
  <si>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</si>
  <si>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</si>
  <si>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</si>
  <si>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</si>
  <si>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</si>
  <si>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</si>
  <si>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</si>
  <si>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</si>
  <si>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</si>
  <si>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</si>
  <si>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</si>
  <si>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</si>
  <si>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</si>
  <si>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</si>
  <si>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</si>
  <si>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</si>
  <si>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</si>
  <si>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</si>
  <si>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</si>
  <si>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</si>
  <si>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</si>
  <si>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</si>
  <si>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</si>
  <si>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</si>
  <si>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</si>
  <si>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</si>
  <si>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</si>
  <si>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</si>
  <si>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</si>
  <si>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</si>
  <si>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</si>
  <si>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</si>
  <si>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</si>
  <si>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</si>
  <si>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</si>
  <si>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</si>
  <si>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</si>
  <si>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</si>
  <si>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</si>
  <si>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</si>
  <si>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</si>
  <si>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</si>
  <si>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</si>
  <si>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</si>
  <si>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</si>
  <si>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</si>
  <si>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</si>
  <si>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</si>
  <si>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</si>
  <si>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</si>
  <si>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</si>
  <si>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</si>
  <si>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</si>
  <si>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</si>
  <si>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</si>
  <si>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</si>
  <si>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</si>
  <si>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</si>
  <si>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</si>
  <si>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</si>
  <si>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</si>
  <si>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</si>
  <si>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</si>
  <si>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</si>
  <si>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</si>
  <si>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</si>
  <si>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</si>
  <si>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</si>
  <si>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</si>
  <si>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</si>
  <si>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</si>
  <si>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</si>
  <si>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</si>
  <si>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</si>
  <si>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</si>
  <si>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</si>
  <si>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</si>
  <si>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</si>
  <si>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</si>
  <si>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</si>
  <si>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</si>
  <si>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</si>
  <si>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</si>
  <si>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</si>
  <si>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</si>
  <si>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</si>
  <si>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</si>
  <si>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</si>
  <si>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</si>
  <si>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</si>
  <si>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</si>
  <si>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</si>
  <si>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</si>
  <si>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</si>
  <si>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</si>
  <si>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</si>
  <si>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</si>
  <si>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</si>
  <si>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</si>
  <si>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</si>
  <si>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</si>
  <si>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</si>
  <si>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</si>
  <si>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</si>
  <si>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</si>
  <si>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</si>
  <si>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</si>
  <si>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</si>
  <si>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</si>
  <si>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</si>
  <si>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</si>
  <si>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</si>
  <si>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</si>
  <si>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</si>
  <si>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</si>
  <si>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</si>
  <si>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</si>
  <si>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</si>
  <si>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</si>
  <si>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</si>
  <si>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</si>
  <si>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</si>
  <si>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</si>
  <si>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</si>
  <si>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</si>
  <si>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</si>
  <si>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</si>
  <si>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</si>
  <si>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</si>
  <si>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</si>
  <si>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</si>
  <si>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</si>
  <si>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</si>
  <si>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</si>
  <si>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</si>
  <si>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</si>
  <si>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</si>
  <si>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</si>
  <si>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</si>
  <si>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</si>
  <si>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</si>
  <si>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</si>
  <si>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</si>
  <si>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</si>
  <si>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</si>
  <si>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</si>
  <si>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</si>
  <si>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</si>
  <si>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</si>
  <si>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</si>
  <si>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</si>
  <si>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</si>
  <si>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</si>
  <si>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</si>
  <si>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</si>
  <si>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</si>
  <si>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</si>
  <si>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</si>
  <si>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</si>
  <si>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</si>
  <si>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</si>
  <si>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</si>
  <si>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</si>
  <si>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</si>
  <si>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</si>
  <si>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</si>
  <si>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</si>
  <si>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</si>
  <si>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</si>
  <si>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</si>
  <si>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</si>
  <si>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</si>
  <si>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</si>
  <si>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</si>
  <si>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</si>
  <si>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</si>
  <si>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</si>
  <si>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</si>
  <si>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</si>
  <si>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</si>
  <si>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</si>
  <si>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</si>
  <si>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</si>
  <si>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</si>
  <si>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</si>
  <si>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</si>
  <si>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</si>
  <si>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</si>
  <si>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</si>
  <si>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</si>
  <si>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</si>
  <si>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</si>
  <si>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</si>
  <si>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</si>
  <si>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</si>
  <si>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</si>
  <si>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</si>
  <si>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</si>
  <si>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</si>
  <si>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</si>
  <si>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</si>
  <si>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</si>
  <si>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</si>
  <si>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</si>
  <si>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</si>
  <si>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</si>
  <si>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</si>
  <si>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</si>
  <si>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</si>
  <si>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</si>
  <si>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</si>
  <si>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</si>
  <si>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</si>
  <si>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</si>
  <si>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</si>
  <si>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</si>
  <si>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</si>
  <si>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</si>
  <si>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</si>
  <si>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</si>
  <si>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</si>
  <si>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</si>
  <si>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</si>
  <si>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</si>
  <si>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</si>
  <si>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</si>
  <si>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</si>
  <si>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</si>
  <si>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</si>
  <si>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</si>
  <si>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</si>
  <si>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</si>
  <si>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</si>
  <si>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</si>
  <si>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</si>
  <si>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</si>
  <si>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</si>
  <si>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</si>
  <si>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</si>
  <si>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</si>
  <si>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</si>
  <si>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</si>
  <si>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</si>
  <si>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</si>
  <si>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</si>
  <si>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</si>
  <si>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</si>
  <si>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</si>
  <si>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</si>
  <si>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</si>
  <si>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</si>
  <si>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</si>
  <si>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</si>
  <si>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</si>
  <si>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</si>
  <si>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</si>
  <si>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</si>
  <si>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</si>
  <si>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</si>
  <si>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</si>
  <si>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</si>
  <si>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</si>
  <si>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</si>
  <si>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</si>
  <si>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</si>
  <si>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</si>
  <si>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</si>
  <si>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</si>
  <si>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</si>
  <si>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</si>
  <si>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</si>
  <si>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</si>
  <si>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</si>
  <si>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</si>
  <si>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</si>
  <si>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</si>
  <si>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</si>
  <si>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</si>
  <si>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</si>
  <si>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</si>
  <si>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</si>
  <si>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</si>
  <si>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</si>
  <si>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</si>
  <si>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</si>
  <si>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</si>
  <si>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</si>
  <si>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</si>
  <si>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</si>
  <si>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</si>
  <si>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</si>
  <si>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</si>
  <si>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</si>
  <si>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</si>
  <si>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</si>
  <si>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</si>
  <si>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</si>
  <si>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</si>
  <si>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</si>
  <si>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</si>
  <si>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</si>
  <si>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</si>
  <si>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</si>
  <si>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</si>
  <si>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</si>
  <si>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</si>
  <si>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</si>
  <si>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</si>
  <si>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</si>
  <si>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</si>
  <si>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</si>
  <si>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</si>
  <si>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</si>
  <si>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</si>
  <si>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</si>
  <si>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</si>
  <si>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</si>
  <si>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</si>
  <si>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</si>
  <si>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</si>
  <si>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</si>
  <si>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</si>
  <si>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</si>
  <si>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</si>
  <si>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</si>
  <si>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</si>
  <si>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</si>
  <si>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</si>
  <si>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</si>
  <si>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</si>
  <si>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</si>
  <si>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</si>
  <si>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</si>
  <si>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</si>
  <si>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</si>
  <si>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</si>
  <si>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</si>
  <si>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</si>
  <si>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</si>
  <si>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</si>
  <si>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</si>
  <si>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</si>
  <si>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</si>
  <si>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</si>
  <si>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</si>
  <si>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</si>
  <si>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</si>
  <si>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</si>
  <si>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</si>
  <si>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</si>
  <si>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</si>
  <si>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</si>
  <si>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</si>
  <si>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</si>
  <si>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</si>
  <si>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</si>
  <si>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</si>
  <si>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</si>
  <si>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</si>
  <si>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</si>
  <si>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</si>
  <si>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</si>
  <si>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</si>
  <si>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</si>
  <si>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</si>
  <si>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</si>
  <si>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</si>
  <si>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</si>
  <si>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</si>
  <si>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</si>
  <si>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</si>
  <si>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</si>
  <si>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</si>
  <si>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</si>
  <si>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</si>
  <si>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</si>
  <si>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</si>
  <si>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</si>
  <si>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</si>
  <si>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</si>
  <si>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</si>
  <si>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</si>
  <si>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</si>
  <si>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</si>
  <si>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</si>
  <si>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</si>
  <si>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</si>
  <si>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</si>
  <si>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</si>
  <si>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</si>
  <si>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</si>
  <si>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</si>
  <si>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</si>
  <si>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</si>
  <si>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</si>
  <si>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</si>
  <si>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</si>
  <si>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</si>
  <si>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</si>
  <si>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</si>
  <si>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</si>
  <si>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</si>
  <si>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</si>
  <si>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</si>
  <si>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</si>
  <si>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</si>
  <si>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</si>
  <si>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</si>
  <si>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</si>
  <si>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</si>
  <si>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</si>
  <si>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</si>
  <si>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</si>
  <si>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</si>
  <si>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</si>
  <si>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</si>
  <si>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</si>
  <si>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</si>
  <si>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</si>
  <si>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</si>
  <si>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</si>
  <si>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</si>
  <si>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</si>
  <si>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</si>
  <si>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</si>
  <si>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</si>
  <si>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</si>
  <si>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</si>
  <si>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</si>
  <si>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</si>
  <si>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</si>
  <si>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</si>
  <si>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</si>
  <si>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</si>
  <si>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</si>
  <si>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</si>
  <si>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</si>
  <si>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</si>
  <si>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</si>
  <si>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</si>
  <si>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</si>
  <si>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</si>
  <si>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</si>
  <si>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</si>
  <si>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</si>
  <si>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</si>
  <si>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</si>
  <si>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</si>
  <si>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</si>
  <si>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</si>
  <si>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</si>
  <si>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</si>
  <si>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</si>
  <si>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</si>
  <si>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</si>
  <si>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</si>
  <si>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</si>
  <si>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</si>
  <si>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</si>
  <si>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</si>
  <si>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</si>
  <si>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</si>
  <si>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</si>
  <si>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</si>
  <si>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</si>
  <si>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</si>
  <si>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</si>
  <si>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</si>
  <si>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</si>
  <si>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</si>
  <si>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</si>
  <si>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</si>
  <si>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</si>
  <si>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</si>
  <si>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</si>
  <si>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</si>
  <si>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</si>
  <si>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</si>
  <si>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</si>
  <si>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</si>
  <si>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</si>
  <si>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</si>
  <si>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</si>
  <si>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</si>
  <si>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</si>
  <si>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</si>
  <si>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</si>
  <si>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</si>
  <si>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</si>
  <si>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</si>
  <si>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</si>
  <si>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</si>
  <si>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</si>
  <si>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</si>
  <si>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</si>
  <si>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</si>
  <si>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</si>
  <si>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</si>
  <si>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</si>
  <si>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</si>
  <si>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</si>
  <si>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</si>
  <si>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</si>
  <si>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</si>
  <si>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</si>
  <si>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</si>
  <si>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</si>
  <si>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</si>
  <si>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</si>
  <si>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</si>
  <si>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</si>
  <si>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</si>
  <si>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</si>
  <si>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</si>
  <si>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</si>
  <si>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</si>
  <si>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</si>
  <si>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</si>
  <si>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</si>
  <si>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</si>
  <si>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</si>
  <si>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</si>
  <si>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</si>
  <si>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</si>
  <si>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</si>
  <si>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</si>
  <si>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</si>
  <si>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</si>
  <si>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</si>
  <si>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</si>
  <si>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</si>
  <si>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</si>
  <si>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</si>
  <si>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</si>
  <si>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</si>
  <si>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</si>
  <si>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</si>
  <si>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</si>
  <si>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</si>
  <si>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</si>
  <si>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</si>
  <si>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</si>
  <si>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</si>
  <si>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</si>
  <si>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</si>
  <si>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</si>
  <si>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</si>
  <si>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</si>
  <si>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</si>
  <si>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</si>
  <si>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</si>
  <si>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</si>
  <si>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</si>
  <si>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</si>
  <si>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</si>
  <si>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</si>
  <si>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</si>
  <si>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</si>
  <si>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</si>
  <si>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</si>
  <si>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</si>
  <si>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</si>
  <si>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</si>
  <si>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</si>
  <si>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</si>
  <si>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</si>
  <si>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</si>
  <si>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</si>
  <si>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</si>
  <si>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</si>
  <si>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</si>
  <si>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</si>
  <si>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</si>
  <si>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</si>
  <si>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</si>
  <si>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</si>
  <si>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</si>
  <si>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</si>
  <si>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</si>
  <si>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</si>
  <si>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</si>
  <si>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</si>
  <si>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</si>
  <si>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</si>
  <si>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</si>
  <si>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</si>
  <si>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</si>
  <si>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</si>
  <si>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</si>
  <si>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</si>
  <si>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</si>
  <si>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</si>
  <si>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</si>
  <si>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</si>
  <si>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</si>
  <si>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</si>
  <si>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</si>
  <si>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</si>
  <si>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</si>
  <si>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</si>
  <si>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</si>
  <si>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</si>
  <si>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</si>
  <si>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</si>
  <si>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</si>
  <si>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</si>
  <si>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</si>
  <si>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</si>
  <si>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</si>
  <si>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</si>
  <si>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</si>
  <si>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</si>
  <si>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</si>
  <si>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</si>
  <si>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</si>
  <si>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</si>
  <si>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</si>
  <si>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</si>
  <si>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</si>
  <si>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</si>
  <si>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</si>
  <si>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</si>
  <si>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</si>
  <si>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</si>
  <si>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</si>
  <si>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</si>
  <si>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</si>
  <si>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</si>
  <si>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</si>
  <si>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</si>
  <si>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</si>
  <si>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</si>
  <si>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</si>
  <si>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</si>
  <si>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</si>
  <si>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</si>
  <si>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</si>
  <si>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</si>
  <si>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</si>
  <si>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</si>
  <si>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</si>
  <si>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</si>
  <si>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</si>
  <si>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</si>
  <si>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</si>
  <si>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</si>
  <si>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</si>
  <si>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</si>
  <si>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</si>
  <si>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</si>
  <si>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</si>
  <si>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</si>
  <si>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</si>
  <si>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</si>
  <si>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</si>
  <si>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</si>
  <si>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</si>
  <si>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</si>
  <si>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</si>
  <si>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</si>
  <si>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</si>
  <si>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</si>
  <si>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</si>
  <si>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</si>
  <si>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</si>
  <si>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</si>
  <si>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</si>
  <si>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</si>
  <si>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</si>
  <si>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</si>
  <si>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</si>
  <si>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</si>
  <si>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</si>
  <si>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</si>
  <si>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</si>
  <si>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</si>
  <si>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</si>
  <si>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</si>
  <si>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</si>
  <si>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</si>
  <si>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</si>
  <si>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</si>
  <si>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</si>
  <si>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</si>
  <si>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</si>
  <si>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</si>
  <si>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</si>
  <si>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</si>
  <si>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</si>
  <si>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</si>
  <si>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</si>
  <si>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</si>
  <si>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</si>
  <si>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</si>
  <si>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</si>
  <si>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</si>
  <si>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</si>
  <si>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</si>
  <si>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</si>
  <si>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</si>
  <si>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</si>
  <si>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</si>
  <si>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</si>
  <si>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</si>
  <si>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</si>
  <si>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</si>
  <si>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</si>
  <si>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</si>
  <si>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</si>
  <si>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</si>
  <si>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</si>
  <si>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</si>
  <si>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</si>
  <si>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</si>
  <si>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</si>
  <si>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</si>
  <si>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</si>
  <si>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</si>
  <si>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</si>
  <si>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</si>
  <si>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</si>
  <si>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</si>
  <si>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</si>
  <si>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</si>
  <si>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</si>
  <si>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</si>
  <si>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</si>
  <si>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</si>
  <si>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</si>
  <si>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</si>
  <si>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</si>
  <si>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</si>
  <si>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</si>
  <si>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</si>
  <si>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</si>
  <si>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</si>
  <si>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</si>
  <si>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</si>
  <si>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</si>
  <si>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</si>
  <si>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</si>
  <si>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</si>
  <si>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</si>
  <si>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</si>
  <si>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</si>
  <si>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</si>
  <si>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</si>
  <si>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</si>
  <si>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</si>
  <si>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</si>
  <si>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</si>
  <si>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</si>
  <si>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</si>
  <si>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</si>
  <si>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</si>
  <si>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</si>
  <si>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</si>
  <si>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</si>
  <si>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</si>
  <si>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</si>
  <si>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</si>
  <si>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</si>
  <si>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</si>
  <si>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</si>
  <si>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</si>
  <si>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</si>
  <si>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</si>
  <si>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</si>
  <si>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</si>
  <si>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</si>
  <si>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</si>
  <si>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</si>
  <si>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</si>
  <si>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</si>
  <si>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</si>
  <si>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</si>
  <si>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</si>
  <si>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</si>
  <si>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</si>
  <si>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</si>
  <si>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</si>
  <si>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</si>
  <si>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</si>
  <si>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</si>
  <si>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</si>
  <si>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</si>
  <si>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</si>
  <si>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</si>
  <si>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</si>
  <si>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</si>
  <si>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</si>
  <si>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</si>
  <si>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</si>
  <si>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</si>
  <si>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</si>
  <si>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</si>
  <si>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</si>
  <si>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</si>
  <si>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</si>
  <si>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</si>
  <si>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</si>
  <si>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</si>
  <si>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</si>
  <si>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</si>
  <si>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</si>
  <si>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</si>
  <si>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</si>
  <si>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</si>
  <si>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</si>
  <si>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</si>
  <si>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</si>
  <si>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</si>
  <si>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</si>
  <si>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</si>
  <si>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</si>
  <si>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</si>
  <si>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</si>
  <si>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</si>
  <si>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</si>
  <si>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</si>
  <si>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</si>
  <si>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</si>
  <si>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</si>
  <si>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</si>
  <si>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</si>
  <si>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</si>
  <si>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</si>
  <si>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</si>
  <si>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</si>
  <si>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</si>
  <si>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</si>
  <si>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</si>
  <si>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</si>
  <si>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</si>
  <si>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</si>
  <si>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</si>
  <si>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</si>
  <si>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</si>
  <si>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</si>
  <si>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</si>
  <si>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</si>
  <si>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</si>
  <si>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</si>
  <si>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</si>
  <si>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</si>
  <si>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</si>
  <si>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</si>
  <si>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</si>
  <si>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</si>
  <si>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</si>
  <si>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</si>
  <si>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</si>
  <si>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</si>
  <si>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</si>
  <si>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</si>
  <si>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</si>
  <si>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</si>
  <si>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</si>
  <si>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</si>
  <si>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</si>
  <si>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</si>
  <si>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</si>
  <si>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</si>
  <si>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</si>
  <si>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</si>
  <si>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</si>
  <si>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</si>
  <si>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</si>
  <si>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</si>
  <si>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</si>
  <si>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</si>
  <si>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</si>
  <si>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</si>
  <si>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</si>
  <si>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</si>
  <si>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</si>
  <si>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</si>
  <si>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</si>
  <si>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</si>
  <si>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</si>
  <si>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</si>
  <si>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</si>
  <si>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</si>
  <si>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</si>
  <si>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</si>
  <si>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</si>
  <si>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</si>
  <si>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</si>
  <si>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</si>
  <si>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</si>
  <si>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</si>
  <si>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</si>
  <si>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</si>
  <si>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</si>
  <si>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</si>
  <si>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</si>
  <si>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</si>
  <si>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</si>
  <si>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</si>
  <si>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</si>
  <si>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</si>
  <si>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</si>
  <si>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</si>
  <si>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</si>
  <si>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</si>
  <si>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</si>
  <si>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</si>
  <si>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</si>
  <si>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</si>
  <si>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</si>
  <si>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</si>
  <si>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</si>
  <si>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</si>
  <si>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</si>
  <si>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</si>
  <si>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</si>
  <si>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</si>
  <si>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</si>
  <si>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</si>
  <si>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</si>
  <si>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</si>
  <si>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</si>
  <si>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</si>
  <si>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</si>
  <si>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</si>
  <si>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</si>
  <si>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</si>
  <si>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</si>
  <si>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</si>
  <si>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</si>
  <si>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</si>
  <si>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</si>
  <si>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</si>
  <si>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</si>
  <si>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</si>
  <si>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</si>
  <si>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</si>
  <si>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</si>
  <si>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</si>
  <si>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</si>
  <si>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</si>
  <si>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</si>
  <si>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</si>
  <si>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</si>
  <si>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</si>
  <si>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</si>
  <si>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</si>
  <si>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</si>
  <si>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</si>
  <si>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</si>
  <si>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</si>
  <si>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</si>
  <si>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</si>
  <si>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</si>
  <si>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</si>
  <si>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</si>
  <si>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</si>
  <si>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</si>
  <si>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</si>
  <si>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</si>
  <si>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</si>
  <si>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</si>
  <si>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</si>
  <si>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</si>
  <si>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</si>
  <si>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</si>
  <si>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</si>
  <si>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</si>
  <si>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</si>
  <si>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</si>
  <si>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</si>
  <si>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</si>
  <si>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</si>
  <si>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</si>
  <si>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</si>
  <si>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</si>
  <si>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</si>
  <si>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</si>
  <si>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</si>
  <si>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</si>
  <si>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</si>
  <si>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</si>
  <si>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</si>
  <si>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</si>
  <si>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</si>
  <si>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</si>
  <si>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</si>
  <si>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</si>
  <si>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</si>
  <si>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</si>
  <si>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</si>
  <si>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</si>
  <si>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</si>
  <si>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</si>
  <si>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</si>
  <si>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</si>
  <si>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</si>
  <si>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</si>
  <si>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</si>
  <si>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</si>
  <si>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</si>
  <si>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</si>
  <si>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</si>
  <si>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</si>
  <si>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</si>
  <si>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</si>
  <si>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</si>
  <si>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</si>
  <si>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</si>
  <si>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</si>
  <si>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</si>
  <si>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</si>
  <si>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</si>
  <si>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</si>
  <si>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</si>
  <si>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</si>
  <si>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</si>
  <si>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</si>
  <si>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</si>
  <si>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</si>
  <si>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</si>
  <si>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</si>
  <si>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</si>
  <si>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</si>
  <si>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</si>
  <si>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</si>
  <si>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</si>
  <si>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</si>
  <si>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</si>
  <si>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</si>
  <si>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</si>
  <si>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</si>
  <si>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</si>
  <si>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</si>
  <si>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</si>
  <si>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</si>
  <si>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</si>
  <si>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</si>
  <si>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</si>
  <si>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</si>
  <si>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</si>
  <si>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</si>
  <si>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</si>
  <si>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</si>
  <si>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</si>
  <si>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</si>
  <si>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</si>
  <si>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</si>
  <si>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</si>
  <si>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</si>
  <si>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</si>
  <si>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</si>
  <si>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</si>
  <si>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</si>
  <si>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</si>
  <si>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</si>
  <si>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</si>
  <si>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</si>
  <si>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</si>
  <si>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</si>
  <si>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</si>
  <si>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</si>
  <si>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</si>
  <si>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</si>
  <si>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</si>
  <si>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</si>
  <si>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</si>
  <si>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</si>
  <si>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</si>
  <si>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</si>
  <si>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</si>
  <si>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</si>
  <si>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</si>
  <si>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</si>
  <si>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</si>
  <si>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</si>
  <si>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</si>
  <si>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</si>
  <si>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</si>
  <si>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</si>
  <si>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</si>
  <si>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</si>
  <si>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</si>
  <si>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</si>
  <si>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</si>
  <si>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</si>
  <si>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</si>
  <si>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</si>
  <si>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</si>
  <si>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</si>
  <si>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</si>
  <si>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</si>
  <si>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</si>
  <si>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</si>
  <si>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</si>
  <si>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</si>
  <si>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</si>
  <si>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</si>
  <si>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</si>
  <si>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</si>
  <si>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</si>
  <si>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</si>
  <si>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</si>
  <si>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</si>
  <si>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</si>
  <si>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</si>
  <si>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</si>
  <si>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</si>
  <si>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</si>
  <si>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</si>
  <si>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</si>
  <si>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</si>
  <si>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</si>
  <si>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</si>
  <si>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</si>
  <si>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</si>
  <si>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</si>
  <si>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</si>
  <si>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</si>
  <si>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</si>
  <si>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</si>
  <si>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</si>
  <si>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</si>
  <si>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</si>
  <si>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</si>
  <si>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</si>
  <si>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</si>
  <si>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</si>
  <si>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</si>
  <si>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</si>
  <si>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</si>
  <si>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</si>
  <si>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</si>
  <si>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</si>
  <si>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</si>
  <si>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</si>
  <si>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</si>
  <si>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</si>
  <si>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</si>
  <si>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</si>
  <si>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</si>
  <si>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</si>
  <si>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</si>
  <si>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</si>
  <si>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</si>
  <si>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</si>
  <si>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</si>
  <si>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</si>
  <si>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</si>
  <si>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</si>
  <si>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</si>
  <si>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</si>
  <si>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</si>
  <si>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</si>
  <si>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</si>
  <si>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</si>
  <si>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</si>
  <si>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</si>
  <si>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</si>
  <si>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</si>
  <si>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</si>
  <si>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</si>
  <si>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</si>
  <si>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</si>
  <si>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</si>
  <si>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</si>
  <si>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</si>
  <si>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</si>
  <si>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</si>
  <si>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</si>
  <si>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</si>
  <si>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</si>
  <si>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</si>
  <si>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</si>
  <si>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</si>
  <si>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</si>
  <si>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</si>
  <si>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</si>
  <si>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</si>
  <si>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</si>
  <si>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</si>
  <si>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</si>
  <si>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</si>
  <si>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</si>
  <si>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</si>
  <si>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</si>
  <si>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</si>
  <si>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</si>
  <si>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</si>
  <si>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</si>
  <si>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</si>
  <si>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</si>
  <si>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</si>
  <si>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</si>
  <si>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</si>
  <si>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</si>
  <si>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</si>
  <si>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</si>
  <si>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</si>
  <si>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</si>
  <si>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</si>
  <si>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</si>
  <si>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</si>
  <si>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</si>
  <si>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</si>
  <si>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</si>
  <si>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</si>
  <si>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</si>
  <si>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</si>
  <si>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</si>
  <si>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</si>
  <si>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</si>
  <si>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</si>
  <si>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</si>
  <si>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</si>
  <si>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</si>
  <si>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</si>
  <si>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</si>
  <si>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</si>
  <si>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</si>
  <si>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</si>
  <si>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</si>
  <si>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</si>
  <si>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</si>
  <si>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</si>
  <si>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</si>
  <si>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</si>
  <si>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</si>
  <si>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</si>
  <si>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</si>
  <si>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</si>
  <si>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</si>
  <si>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</si>
  <si>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</si>
  <si>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</si>
  <si>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</si>
  <si>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</si>
  <si>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</si>
  <si>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</si>
  <si>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</si>
  <si>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</si>
  <si>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</si>
  <si>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</si>
  <si>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</si>
  <si>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</si>
  <si>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</si>
  <si>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</si>
  <si>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</si>
  <si>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</si>
  <si>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</si>
  <si>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</si>
  <si>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</si>
  <si>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</si>
  <si>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</si>
  <si>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</si>
  <si>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</si>
  <si>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</si>
  <si>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</si>
  <si>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</si>
  <si>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</si>
  <si>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</si>
  <si>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</si>
  <si>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</si>
  <si>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</si>
  <si>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</si>
  <si>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</si>
  <si>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</si>
  <si>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</si>
  <si>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</si>
  <si>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</si>
  <si>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</si>
  <si>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</si>
  <si>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</si>
  <si>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</si>
  <si>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</si>
  <si>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</si>
  <si>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</si>
  <si>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</si>
  <si>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</si>
  <si>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</si>
  <si>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</si>
  <si>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</si>
  <si>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</si>
  <si>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</si>
  <si>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</si>
  <si>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</si>
  <si>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</si>
  <si>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</si>
  <si>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</si>
  <si>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</si>
  <si>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</si>
  <si>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</si>
  <si>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</si>
  <si>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</si>
  <si>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</si>
  <si>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</si>
  <si>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</si>
  <si>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</si>
  <si>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</si>
  <si>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</si>
  <si>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</si>
  <si>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</si>
  <si>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</si>
  <si>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</si>
  <si>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</si>
  <si>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</si>
  <si>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</si>
  <si>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</si>
  <si>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</si>
  <si>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</si>
  <si>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</si>
  <si>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</si>
  <si>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</si>
  <si>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</si>
  <si>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</si>
  <si>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</si>
  <si>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</si>
  <si>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</si>
  <si>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</si>
  <si>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</si>
  <si>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</si>
  <si>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</si>
  <si>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</si>
  <si>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</si>
  <si>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</si>
  <si>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</si>
  <si>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</si>
  <si>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</si>
  <si>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</si>
  <si>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</si>
  <si>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</si>
  <si>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</si>
  <si>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</si>
  <si>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</si>
  <si>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</si>
  <si>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</si>
  <si>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</si>
  <si>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</si>
  <si>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</si>
  <si>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</si>
  <si>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</si>
  <si>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</si>
  <si>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</si>
  <si>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</si>
  <si>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</si>
  <si>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</si>
  <si>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</si>
  <si>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</si>
  <si>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</si>
  <si>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</si>
  <si>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</si>
  <si>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</si>
  <si>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</si>
  <si>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</si>
  <si>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</si>
  <si>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</si>
  <si>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</si>
  <si>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</si>
  <si>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</si>
  <si>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</si>
  <si>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</si>
  <si>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</si>
  <si>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</si>
  <si>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</si>
  <si>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</si>
  <si>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</si>
  <si>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</si>
  <si>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</si>
  <si>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</si>
  <si>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</si>
  <si>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</si>
  <si>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</si>
  <si>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</si>
  <si>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</si>
  <si>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</si>
  <si>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</si>
  <si>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</si>
  <si>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</si>
  <si>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</si>
  <si>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</si>
  <si>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</si>
  <si>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</si>
  <si>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</si>
  <si>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</si>
  <si>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</si>
  <si>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</si>
  <si>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</si>
  <si>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</si>
  <si>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</si>
  <si>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</si>
  <si>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</si>
  <si>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</si>
  <si>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</si>
  <si>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</si>
  <si>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</si>
  <si>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</si>
  <si>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</si>
  <si>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</si>
  <si>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</si>
  <si>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</si>
  <si>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</si>
  <si>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</si>
  <si>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</si>
  <si>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</si>
  <si>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</si>
  <si>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</si>
  <si>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</si>
  <si>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</si>
  <si>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</si>
  <si>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</si>
  <si>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</si>
  <si>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</si>
  <si>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</si>
  <si>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</si>
  <si>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</si>
  <si>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</si>
  <si>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</si>
  <si>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</si>
  <si>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</si>
  <si>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</si>
  <si>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</si>
  <si>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</si>
  <si>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</si>
  <si>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</si>
  <si>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</si>
  <si>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</si>
  <si>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</si>
  <si>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</si>
  <si>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</si>
  <si>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</si>
  <si>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</si>
  <si>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</si>
  <si>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</si>
  <si>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</si>
  <si>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</si>
  <si>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</si>
  <si>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</si>
  <si>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</si>
  <si>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</si>
  <si>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</si>
  <si>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</si>
  <si>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</si>
  <si>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</si>
  <si>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</si>
  <si>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</si>
  <si>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</si>
  <si>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</si>
  <si>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</si>
  <si>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</si>
  <si>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</si>
  <si>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</si>
  <si>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</si>
  <si>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</si>
  <si>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</si>
  <si>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</si>
  <si>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</si>
  <si>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</si>
  <si>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</si>
  <si>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</si>
  <si>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</si>
  <si>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</si>
  <si>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</si>
  <si>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</si>
  <si>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</si>
  <si>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</si>
  <si>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</si>
  <si>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</si>
  <si>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</si>
  <si>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</si>
  <si>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</si>
  <si>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</si>
  <si>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</si>
  <si>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</si>
  <si>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</si>
  <si>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</si>
  <si>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</si>
  <si>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</si>
  <si>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</si>
  <si>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</si>
  <si>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</si>
  <si>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</si>
  <si>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</si>
  <si>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</si>
  <si>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</si>
  <si>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</si>
  <si>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</si>
  <si>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</si>
  <si>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</si>
  <si>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</si>
  <si>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</si>
  <si>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</si>
  <si>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</si>
  <si>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</si>
  <si>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</si>
  <si>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</si>
  <si>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</si>
  <si>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</si>
  <si>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</si>
  <si>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</si>
  <si>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</si>
  <si>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</si>
  <si>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</si>
  <si>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</si>
  <si>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</si>
  <si>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</si>
  <si>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</si>
  <si>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</si>
  <si>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</si>
  <si>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</si>
  <si>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</si>
  <si>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</si>
  <si>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</si>
  <si>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</si>
  <si>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</si>
  <si>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</si>
  <si>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</si>
  <si>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</si>
  <si>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</si>
  <si>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</si>
  <si>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</si>
  <si>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</si>
  <si>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</si>
  <si>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</si>
  <si>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</si>
  <si>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</si>
  <si>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</si>
  <si>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</si>
  <si>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</si>
  <si>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</si>
  <si>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</si>
  <si>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</si>
  <si>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</si>
  <si>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</si>
  <si>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</si>
  <si>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</si>
  <si>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</si>
  <si>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</si>
  <si>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</si>
  <si>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</si>
  <si>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</si>
  <si>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</si>
  <si>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</si>
  <si>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</si>
  <si>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</si>
  <si>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</si>
  <si>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</si>
  <si>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</si>
  <si>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</si>
  <si>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</si>
  <si>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</si>
  <si>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</si>
  <si>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</si>
  <si>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</si>
  <si>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</si>
  <si>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</si>
  <si>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</si>
  <si>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</si>
  <si>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</si>
  <si>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</si>
  <si>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</si>
  <si>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</si>
  <si>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</si>
  <si>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</si>
  <si>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</si>
  <si>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</si>
  <si>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</si>
  <si>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</si>
  <si>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</si>
  <si>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</si>
  <si>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</si>
  <si>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</si>
  <si>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</si>
  <si>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</si>
  <si>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</si>
  <si>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</si>
  <si>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</si>
  <si>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</si>
  <si>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</si>
  <si>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</si>
  <si>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</si>
  <si>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</si>
  <si>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</si>
  <si>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</si>
  <si>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</si>
  <si>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</si>
  <si>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</si>
  <si>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</si>
  <si>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</si>
  <si>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</si>
  <si>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</si>
  <si>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</si>
  <si>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</si>
  <si>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</si>
  <si>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</si>
  <si>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</si>
  <si>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</si>
  <si>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</si>
  <si>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</si>
  <si>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</si>
  <si>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</si>
  <si>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</si>
  <si>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</si>
  <si>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</si>
  <si>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</si>
  <si>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</si>
  <si>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</si>
  <si>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</si>
  <si>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</si>
  <si>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</si>
  <si>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</si>
  <si>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</si>
  <si>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</si>
  <si>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</si>
  <si>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</si>
  <si>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</si>
  <si>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</si>
  <si>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</si>
  <si>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</si>
  <si>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</si>
  <si>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</si>
  <si>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</si>
  <si>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</si>
  <si>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</si>
  <si>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</si>
  <si>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</si>
  <si>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</si>
  <si>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</si>
  <si>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</si>
  <si>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</si>
  <si>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</si>
  <si>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</si>
  <si>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</si>
  <si>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</si>
  <si>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</si>
  <si>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</si>
  <si>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</si>
  <si>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</si>
  <si>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</si>
  <si>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</si>
  <si>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</si>
  <si>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</si>
  <si>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</si>
  <si>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</si>
  <si>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</si>
  <si>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</si>
  <si>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</si>
  <si>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</si>
  <si>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</si>
  <si>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</si>
  <si>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</si>
  <si>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</si>
  <si>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</si>
  <si>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</si>
  <si>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</si>
  <si>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</si>
  <si>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</si>
  <si>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</si>
  <si>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</si>
  <si>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</si>
  <si>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</si>
  <si>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</si>
  <si>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</si>
  <si>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</si>
  <si>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</si>
  <si>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</si>
  <si>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</si>
  <si>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</si>
  <si>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</si>
  <si>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</si>
  <si>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</si>
  <si>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</si>
  <si>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</si>
  <si>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</si>
  <si>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</si>
  <si>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</si>
  <si>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</si>
  <si>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</si>
  <si>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</si>
  <si>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</si>
  <si>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</si>
  <si>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</si>
  <si>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</si>
  <si>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</si>
  <si>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</si>
  <si>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</si>
  <si>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</si>
  <si>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</si>
  <si>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</si>
  <si>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</si>
  <si>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</si>
  <si>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</si>
  <si>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</si>
  <si>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</si>
  <si>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</si>
  <si>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</si>
  <si>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</si>
  <si>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</si>
  <si>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</si>
  <si>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</si>
  <si>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</si>
  <si>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</si>
  <si>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</si>
  <si>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</si>
  <si>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</si>
  <si>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</si>
  <si>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</si>
  <si>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</si>
  <si>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</si>
  <si>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</si>
  <si>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</si>
  <si>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</si>
  <si>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</si>
  <si>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</si>
  <si>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</si>
  <si>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</si>
  <si>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</si>
  <si>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</si>
  <si>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</si>
  <si>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</si>
  <si>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</si>
  <si>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</si>
  <si>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</si>
  <si>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</si>
  <si>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</si>
  <si>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</si>
  <si>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</si>
  <si>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</si>
  <si>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</si>
  <si>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</si>
  <si>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</si>
  <si>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</si>
  <si>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</si>
  <si>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</si>
  <si>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</si>
  <si>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</si>
  <si>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</si>
  <si>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</si>
  <si>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</si>
  <si>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</si>
  <si>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</si>
  <si>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</si>
  <si>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</si>
  <si>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</si>
  <si>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</si>
  <si>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</si>
  <si>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</si>
  <si>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</si>
  <si>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</si>
  <si>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</si>
  <si>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</si>
  <si>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</si>
  <si>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</si>
  <si>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</si>
  <si>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</si>
  <si>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</si>
  <si>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</si>
  <si>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</si>
  <si>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</si>
  <si>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</si>
  <si>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</si>
  <si>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</si>
  <si>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</si>
  <si>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</si>
  <si>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</si>
  <si>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</si>
  <si>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</si>
  <si>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</si>
  <si>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</si>
  <si>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</si>
  <si>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</si>
  <si>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</si>
  <si>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</si>
  <si>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</si>
  <si>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</si>
  <si>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</si>
  <si>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</si>
  <si>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</si>
  <si>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</si>
  <si>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</si>
  <si>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</si>
  <si>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</si>
  <si>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</si>
  <si>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</si>
  <si>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</si>
  <si>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</si>
  <si>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</si>
  <si>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</si>
  <si>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</si>
  <si>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</si>
  <si>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</si>
  <si>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</si>
  <si>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</si>
  <si>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</si>
  <si>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</si>
  <si>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</si>
  <si>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</si>
  <si>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</si>
  <si>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</si>
  <si>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</si>
  <si>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</si>
  <si>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</si>
  <si>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</si>
  <si>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</si>
  <si>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</si>
  <si>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</si>
  <si>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</si>
  <si>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</si>
  <si>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</si>
  <si>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</si>
  <si>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</si>
  <si>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</si>
  <si>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</si>
  <si>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</si>
  <si>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</si>
  <si>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</si>
  <si>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</si>
  <si>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</si>
  <si>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</si>
  <si>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</si>
  <si>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</si>
  <si>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</si>
  <si>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</si>
  <si>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</si>
  <si>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</si>
  <si>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</si>
  <si>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</si>
  <si>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</si>
  <si>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</si>
  <si>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</si>
  <si>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</si>
  <si>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</si>
  <si>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</si>
  <si>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</si>
  <si>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</si>
  <si>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</si>
  <si>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</si>
  <si>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</si>
  <si>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</si>
  <si>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</si>
  <si>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</si>
  <si>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</si>
  <si>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</si>
  <si>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</si>
  <si>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</si>
  <si>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</si>
  <si>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</si>
  <si>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</si>
  <si>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</si>
  <si>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</si>
  <si>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</si>
  <si>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</si>
  <si>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</si>
  <si>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</si>
  <si>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</si>
  <si>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</si>
  <si>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</si>
  <si>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</si>
  <si>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</si>
  <si>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</si>
  <si>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</si>
  <si>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</si>
  <si>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</si>
  <si>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</si>
  <si>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</si>
  <si>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</si>
  <si>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</si>
  <si>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</si>
  <si>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</si>
  <si>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</si>
  <si>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</si>
  <si>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</si>
  <si>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</si>
  <si>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</si>
  <si>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</si>
  <si>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</si>
  <si>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</si>
  <si>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</si>
  <si>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</si>
  <si>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</si>
  <si>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</si>
  <si>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</si>
  <si>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</si>
  <si>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</si>
  <si>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</si>
  <si>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</si>
  <si>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</si>
  <si>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</si>
  <si>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</si>
  <si>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</si>
  <si>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</si>
  <si>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</si>
  <si>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</si>
  <si>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</si>
  <si>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</si>
  <si>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</si>
  <si>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</si>
  <si>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</si>
  <si>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</si>
  <si>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</si>
  <si>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</si>
  <si>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</si>
  <si>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</si>
  <si>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</si>
  <si>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</si>
  <si>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</si>
  <si>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</si>
  <si>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</si>
  <si>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</si>
  <si>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</si>
  <si>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</si>
  <si>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</si>
  <si>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</si>
  <si>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</si>
  <si>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</si>
  <si>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</si>
  <si>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</si>
  <si>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</si>
  <si>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</si>
  <si>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</si>
  <si>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</si>
  <si>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</si>
  <si>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</si>
  <si>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</si>
  <si>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</si>
  <si>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</si>
  <si>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</si>
  <si>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</si>
  <si>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</si>
  <si>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</si>
  <si>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</si>
  <si>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</si>
  <si>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</si>
  <si>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</si>
  <si>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</si>
  <si>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</si>
  <si>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</si>
  <si>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</si>
  <si>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</si>
  <si>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</si>
  <si>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</si>
  <si>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</si>
  <si>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</si>
  <si>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</si>
  <si>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</si>
  <si>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</si>
  <si>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</si>
  <si>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</si>
  <si>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</si>
  <si>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</si>
  <si>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</si>
  <si>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</si>
  <si>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</si>
  <si>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</si>
  <si>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</si>
  <si>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</si>
  <si>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</si>
  <si>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</si>
  <si>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</si>
  <si>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</si>
  <si>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</si>
  <si>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</si>
  <si>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</si>
  <si>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</si>
  <si>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</si>
  <si>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</si>
  <si>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</si>
  <si>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</si>
  <si>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</si>
  <si>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</si>
  <si>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</si>
  <si>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</si>
  <si>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</si>
  <si>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</si>
  <si>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</si>
  <si>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</si>
  <si>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</si>
  <si>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</si>
  <si>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</si>
  <si>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</si>
  <si>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</si>
  <si>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</si>
  <si>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</si>
  <si>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</si>
  <si>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</si>
  <si>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</si>
  <si>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</si>
  <si>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</si>
  <si>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</si>
  <si>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</si>
  <si>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</si>
  <si>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</si>
  <si>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</si>
  <si>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</si>
  <si>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</si>
  <si>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</si>
  <si>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</si>
  <si>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</si>
  <si>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</si>
  <si>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</si>
  <si>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</si>
  <si>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</si>
  <si>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</si>
  <si>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</si>
  <si>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</si>
  <si>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</si>
  <si>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</si>
  <si>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</si>
  <si>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</si>
  <si>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</si>
  <si>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</si>
  <si>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</si>
  <si>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</si>
  <si>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</si>
  <si>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</si>
  <si>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</si>
  <si>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</si>
  <si>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</si>
  <si>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</si>
  <si>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</si>
  <si>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</si>
  <si>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</si>
  <si>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</si>
  <si>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</si>
  <si>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</si>
  <si>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</si>
  <si>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</si>
  <si>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</si>
  <si>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</si>
  <si>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</si>
  <si>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</si>
  <si>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</si>
  <si>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</si>
  <si>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</si>
  <si>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</si>
  <si>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</si>
  <si>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</si>
  <si>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</si>
  <si>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</si>
  <si>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</si>
  <si>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</si>
  <si>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</si>
  <si>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</si>
  <si>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</si>
  <si>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</si>
  <si>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</si>
  <si>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</si>
  <si>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</si>
  <si>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</si>
  <si>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</si>
  <si>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</si>
  <si>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</si>
  <si>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</si>
  <si>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</si>
  <si>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</si>
  <si>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</si>
  <si>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</si>
  <si>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</si>
  <si>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</si>
  <si>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</si>
  <si>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</si>
  <si>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</si>
  <si>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</si>
  <si>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</si>
  <si>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</si>
  <si>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</si>
  <si>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</si>
  <si>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</si>
  <si>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</si>
  <si>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</si>
  <si>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</si>
  <si>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</si>
  <si>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</si>
  <si>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</si>
  <si>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</si>
  <si>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</si>
  <si>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</si>
  <si>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</si>
  <si>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</si>
  <si>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</si>
  <si>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</si>
  <si>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</si>
  <si>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</si>
  <si>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</si>
  <si>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</si>
  <si>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</si>
  <si>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</si>
  <si>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</si>
  <si>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</si>
  <si>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</si>
  <si>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</si>
  <si>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</si>
  <si>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</si>
  <si>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</si>
  <si>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</si>
  <si>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</si>
  <si>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</si>
  <si>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</si>
  <si>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</si>
  <si>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</si>
  <si>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</si>
  <si>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</si>
  <si>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</si>
  <si>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</si>
  <si>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</si>
  <si>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</si>
  <si>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</si>
  <si>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</si>
  <si>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</si>
  <si>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</si>
  <si>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</si>
  <si>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</si>
  <si>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</si>
  <si>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</si>
  <si>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</si>
  <si>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</si>
  <si>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</si>
  <si>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</si>
  <si>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</si>
  <si>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</si>
  <si>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</si>
  <si>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</si>
  <si>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</si>
  <si>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</si>
  <si>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</si>
  <si>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</si>
  <si>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</si>
  <si>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</si>
  <si>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</si>
  <si>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</si>
  <si>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</si>
  <si>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</si>
  <si>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</si>
  <si>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</si>
  <si>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</si>
  <si>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</si>
  <si>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</si>
  <si>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</si>
  <si>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</si>
  <si>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</si>
  <si>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</si>
  <si>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</si>
  <si>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</si>
  <si>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</si>
  <si>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</si>
  <si>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</si>
  <si>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</si>
  <si>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</si>
  <si>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</si>
  <si>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</si>
  <si>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</si>
  <si>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</si>
  <si>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</si>
  <si>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</si>
  <si>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</si>
  <si>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</si>
  <si>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</si>
  <si>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</si>
  <si>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</si>
  <si>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</si>
  <si>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</si>
  <si>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</si>
  <si>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</si>
  <si>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</si>
  <si>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</si>
  <si>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</si>
  <si>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</si>
  <si>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</si>
  <si>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</si>
  <si>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</si>
  <si>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</si>
  <si>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</si>
  <si>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</si>
  <si>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</si>
  <si>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</si>
  <si>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</si>
  <si>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</si>
  <si>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</si>
  <si>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</si>
  <si>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</si>
  <si>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</si>
  <si>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</si>
  <si>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</si>
  <si>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</si>
  <si>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</si>
  <si>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</si>
  <si>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</si>
  <si>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</si>
  <si>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</si>
  <si>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</si>
  <si>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</si>
  <si>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</si>
  <si>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</si>
  <si>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</si>
  <si>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</si>
  <si>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</si>
  <si>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</si>
  <si>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</si>
  <si>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</si>
  <si>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</si>
  <si>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</si>
  <si>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</si>
  <si>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</si>
  <si>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</si>
  <si>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</si>
  <si>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</si>
  <si>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</si>
  <si>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</si>
  <si>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</si>
  <si>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</si>
  <si>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</si>
  <si>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</si>
  <si>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</si>
  <si>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</si>
  <si>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</si>
  <si>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</si>
  <si>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</si>
  <si>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</si>
  <si>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</si>
  <si>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</si>
  <si>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</si>
  <si>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</si>
  <si>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</si>
  <si>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</si>
  <si>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</si>
  <si>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</si>
  <si>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</si>
  <si>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</si>
  <si>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</si>
  <si>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</si>
  <si>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</si>
  <si>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</si>
  <si>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</si>
  <si>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</si>
  <si>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</si>
  <si>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</si>
  <si>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</si>
  <si>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</si>
  <si>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</si>
  <si>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</si>
  <si>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</si>
  <si>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</si>
  <si>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</si>
  <si>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</si>
  <si>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</si>
  <si>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</si>
  <si>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</si>
  <si>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</si>
  <si>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</si>
  <si>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</si>
  <si>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</si>
  <si>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</si>
  <si>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</si>
  <si>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</si>
  <si>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</si>
  <si>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</si>
  <si>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</si>
  <si>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</si>
  <si>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</si>
  <si>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</si>
  <si>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</si>
  <si>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</si>
  <si>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</si>
  <si>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</si>
  <si>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</si>
  <si>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</si>
  <si>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</si>
  <si>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</si>
  <si>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</si>
  <si>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</si>
  <si>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</si>
  <si>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</si>
  <si>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</si>
  <si>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</si>
  <si>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</si>
  <si>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</si>
  <si>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</si>
  <si>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</si>
  <si>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</si>
  <si>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</si>
  <si>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</si>
  <si>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</si>
  <si>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</si>
  <si>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</si>
  <si>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</si>
  <si>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</si>
  <si>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</si>
  <si>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</si>
  <si>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</si>
  <si>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</si>
  <si>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</si>
  <si>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</si>
  <si>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</si>
  <si>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</si>
  <si>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</si>
  <si>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</si>
  <si>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</si>
  <si>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</si>
  <si>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</si>
  <si>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</si>
  <si>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</si>
  <si>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</si>
  <si>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</si>
  <si>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</si>
  <si>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</si>
  <si>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</si>
  <si>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</si>
  <si>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</si>
  <si>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</si>
  <si>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</si>
  <si>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</si>
  <si>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</si>
  <si>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</si>
  <si>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</si>
  <si>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</si>
  <si>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</si>
  <si>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</si>
  <si>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</si>
  <si>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</si>
  <si>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</si>
  <si>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</si>
  <si>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</si>
  <si>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</si>
  <si>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</si>
  <si>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</si>
  <si>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</si>
  <si>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</si>
  <si>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</si>
  <si>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</si>
  <si>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</si>
  <si>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</si>
  <si>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</si>
  <si>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</si>
  <si>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</si>
  <si>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</si>
  <si>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</si>
  <si>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</si>
  <si>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</si>
  <si>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</si>
  <si>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</si>
  <si>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</si>
  <si>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</si>
  <si>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</si>
  <si>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</si>
  <si>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</si>
  <si>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</si>
  <si>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</si>
  <si>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</si>
  <si>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</si>
  <si>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</si>
  <si>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</si>
  <si>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</si>
  <si>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</si>
  <si>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</si>
  <si>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</si>
  <si>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</si>
  <si>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</si>
  <si>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</si>
  <si>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</si>
  <si>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</si>
  <si>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</si>
  <si>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</si>
  <si>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</si>
  <si>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</si>
  <si>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</si>
  <si>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</si>
  <si>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</si>
  <si>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</si>
  <si>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</si>
  <si>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</si>
  <si>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</si>
  <si>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</si>
  <si>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</si>
  <si>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</si>
  <si>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</si>
  <si>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</si>
  <si>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</si>
  <si>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</si>
  <si>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</si>
  <si>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</si>
  <si>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</si>
  <si>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</si>
  <si>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</si>
  <si>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</si>
  <si>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</si>
  <si>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</si>
  <si>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</si>
  <si>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</si>
  <si>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</si>
  <si>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</si>
  <si>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</si>
  <si>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</si>
  <si>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</si>
  <si>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</si>
  <si>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</si>
  <si>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</si>
  <si>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</si>
  <si>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</si>
  <si>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</si>
  <si>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</si>
  <si>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</si>
  <si>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</si>
  <si>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</si>
  <si>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</si>
  <si>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</si>
  <si>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</si>
  <si>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</si>
  <si>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</si>
  <si>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</si>
  <si>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</si>
  <si>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</si>
  <si>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</si>
  <si>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</si>
  <si>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</si>
  <si>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</si>
  <si>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</si>
  <si>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</si>
  <si>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</si>
  <si>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</si>
  <si>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</si>
  <si>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</si>
  <si>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</si>
  <si>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</si>
  <si>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</si>
  <si>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</si>
  <si>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</si>
  <si>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</si>
  <si>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</si>
  <si>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</si>
  <si>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</si>
  <si>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</si>
  <si>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</si>
  <si>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</si>
  <si>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</si>
  <si>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</si>
  <si>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</si>
  <si>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</si>
  <si>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</si>
  <si>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</si>
  <si>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</si>
  <si>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</si>
  <si>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</si>
  <si>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</si>
  <si>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</si>
  <si>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</si>
  <si>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</si>
  <si>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</si>
  <si>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</si>
  <si>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</si>
  <si>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</si>
  <si>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</si>
  <si>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</si>
  <si>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</si>
  <si>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</si>
  <si>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</si>
  <si>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</si>
  <si>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</si>
  <si>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</si>
  <si>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</si>
  <si>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</si>
  <si>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</si>
  <si>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</si>
  <si>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</si>
  <si>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</si>
  <si>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</si>
  <si>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</si>
  <si>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</si>
  <si>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</si>
  <si>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</si>
  <si>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</si>
  <si>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</si>
  <si>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</si>
  <si>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</si>
  <si>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</si>
  <si>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</si>
  <si>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</si>
  <si>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</si>
  <si>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</si>
  <si>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</si>
  <si>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</si>
  <si>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</si>
  <si>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</si>
  <si>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</si>
  <si>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</si>
  <si>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</si>
  <si>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</si>
  <si>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</si>
  <si>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</si>
  <si>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</si>
  <si>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</si>
  <si>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</si>
  <si>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</si>
  <si>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</si>
  <si>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</si>
  <si>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</si>
  <si>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</si>
  <si>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</si>
  <si>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</si>
  <si>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</si>
  <si>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</si>
  <si>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</si>
  <si>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</si>
  <si>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</si>
  <si>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</si>
  <si>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</si>
  <si>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</si>
  <si>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</si>
  <si>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</si>
  <si>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</si>
  <si>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</si>
  <si>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</si>
  <si>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</si>
  <si>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</si>
  <si>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</si>
  <si>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</si>
  <si>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</si>
  <si>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</si>
  <si>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</si>
  <si>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</si>
  <si>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</si>
  <si>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</si>
  <si>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</si>
  <si>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</si>
  <si>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</si>
  <si>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</si>
  <si>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</si>
  <si>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</si>
  <si>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</si>
  <si>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</si>
  <si>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</si>
  <si>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</si>
  <si>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</si>
  <si>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</si>
  <si>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</si>
  <si>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</si>
  <si>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</si>
  <si>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</si>
  <si>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</si>
  <si>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</si>
  <si>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</si>
  <si>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</si>
  <si>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</si>
  <si>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</si>
  <si>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</si>
  <si>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</si>
  <si>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</si>
  <si>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</si>
  <si>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</si>
  <si>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</si>
  <si>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</si>
  <si>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</si>
  <si>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</si>
  <si>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</si>
  <si>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</si>
  <si>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</si>
  <si>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</si>
  <si>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</si>
  <si>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</si>
  <si>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</si>
  <si>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</si>
  <si>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</si>
  <si>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</si>
  <si>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</si>
  <si>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</si>
  <si>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</si>
  <si>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</si>
  <si>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</si>
  <si>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</si>
  <si>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</si>
  <si>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</si>
  <si>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</si>
  <si>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</si>
  <si>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</si>
  <si>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</si>
  <si>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</si>
  <si>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</si>
  <si>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</si>
  <si>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</si>
  <si>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</si>
  <si>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</si>
  <si>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</si>
  <si>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</si>
  <si>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</si>
  <si>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</si>
  <si>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</si>
  <si>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</si>
  <si>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</si>
  <si>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</si>
  <si>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</si>
  <si>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</si>
  <si>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</si>
  <si>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</si>
  <si>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</si>
  <si>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</si>
  <si>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</si>
  <si>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</si>
  <si>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</si>
  <si>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</si>
  <si>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</si>
  <si>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</si>
  <si>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</si>
  <si>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</si>
  <si>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</si>
  <si>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</si>
  <si>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</si>
  <si>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</si>
  <si>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</si>
  <si>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</si>
  <si>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</si>
  <si>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</si>
  <si>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</si>
  <si>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</si>
  <si>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</si>
  <si>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</si>
  <si>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</si>
  <si>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</si>
  <si>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</si>
  <si>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</si>
  <si>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</si>
  <si>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</si>
  <si>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</si>
  <si>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</si>
  <si>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</si>
  <si>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</si>
  <si>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</si>
  <si>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</si>
  <si>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</si>
  <si>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</si>
  <si>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</si>
  <si>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</si>
  <si>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</si>
  <si>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</si>
  <si>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</si>
  <si>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</si>
  <si>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</si>
  <si>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</si>
  <si>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</si>
  <si>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</si>
  <si>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</si>
  <si>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</si>
  <si>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</si>
  <si>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</si>
  <si>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</si>
  <si>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</si>
  <si>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</si>
  <si>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</si>
  <si>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</si>
  <si>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</si>
  <si>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</si>
  <si>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</si>
  <si>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</si>
  <si>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</si>
  <si>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</si>
  <si>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</si>
  <si>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</si>
  <si>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</si>
  <si>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</si>
  <si>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</si>
  <si>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</si>
  <si>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</si>
  <si>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</si>
  <si>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</si>
  <si>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</si>
  <si>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</si>
  <si>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</si>
  <si>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</si>
  <si>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</si>
  <si>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</si>
  <si>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</si>
  <si>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</si>
  <si>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</si>
  <si>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</si>
  <si>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</si>
  <si>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</si>
  <si>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</si>
  <si>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</si>
  <si>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</si>
  <si>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</si>
  <si>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</si>
  <si>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</si>
  <si>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</si>
  <si>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</si>
  <si>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</si>
  <si>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</si>
  <si>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</si>
  <si>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</si>
  <si>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</si>
  <si>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</si>
  <si>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</si>
  <si>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</si>
  <si>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</si>
  <si>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</si>
  <si>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</si>
  <si>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</si>
  <si>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</si>
  <si>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</si>
  <si>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</si>
  <si>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</si>
  <si>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</si>
  <si>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</si>
  <si>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</si>
  <si>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</si>
  <si>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</si>
  <si>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</si>
  <si>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</si>
  <si>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</si>
  <si>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</si>
  <si>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</si>
  <si>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</si>
  <si>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</si>
  <si>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</si>
  <si>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</si>
  <si>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</si>
  <si>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</si>
  <si>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</si>
  <si>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</si>
  <si>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</si>
  <si>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</si>
  <si>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</si>
  <si>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</si>
  <si>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</si>
  <si>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</si>
  <si>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</si>
  <si>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</si>
  <si>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</si>
  <si>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</si>
  <si>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</si>
  <si>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</si>
  <si>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</si>
  <si>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</si>
  <si>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</si>
  <si>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</si>
  <si>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</si>
  <si>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</si>
  <si>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</si>
  <si>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</si>
  <si>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</si>
  <si>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</si>
  <si>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</si>
  <si>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</si>
  <si>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</si>
  <si>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</si>
  <si>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</si>
  <si>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</si>
  <si>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</si>
  <si>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</si>
  <si>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</si>
  <si>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</si>
  <si>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</si>
  <si>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</si>
  <si>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</si>
  <si>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</si>
  <si>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</si>
  <si>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</si>
  <si>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</si>
  <si>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</si>
  <si>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</si>
  <si>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</si>
  <si>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</si>
  <si>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</si>
  <si>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</si>
  <si>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</si>
  <si>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</si>
  <si>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</si>
  <si>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</si>
  <si>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</si>
  <si>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</si>
  <si>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</si>
  <si>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</si>
  <si>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</si>
  <si>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</si>
  <si>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</si>
  <si>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</si>
  <si>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</si>
  <si>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</si>
  <si>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</si>
  <si>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</si>
  <si>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</si>
  <si>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</si>
  <si>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</si>
  <si>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</si>
  <si>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</si>
  <si>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</si>
  <si>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</si>
  <si>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</si>
  <si>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</si>
  <si>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</si>
  <si>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</si>
  <si>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</si>
  <si>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</si>
  <si>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</si>
  <si>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</si>
  <si>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</si>
  <si>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</si>
  <si>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</si>
  <si>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</si>
  <si>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</si>
  <si>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</si>
  <si>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</si>
  <si>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</si>
  <si>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</si>
  <si>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</si>
  <si>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</si>
  <si>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</si>
  <si>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</si>
  <si>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</si>
  <si>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</si>
  <si>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</si>
  <si>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</si>
  <si>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</si>
  <si>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</si>
  <si>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</si>
  <si>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</si>
  <si>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</si>
  <si>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</si>
  <si>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</si>
  <si>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</si>
  <si>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</si>
  <si>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</si>
  <si>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</si>
  <si>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</si>
  <si>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</si>
  <si>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</si>
  <si>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</si>
  <si>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</si>
  <si>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</si>
  <si>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</si>
  <si>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</si>
  <si>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</si>
  <si>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</si>
  <si>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</si>
  <si>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</si>
  <si>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</si>
  <si>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</si>
  <si>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</si>
  <si>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</si>
  <si>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</si>
  <si>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</si>
  <si>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</si>
  <si>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</si>
  <si>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</si>
  <si>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</si>
  <si>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</si>
  <si>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</si>
  <si>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</si>
  <si>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</si>
  <si>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</si>
  <si>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</si>
  <si>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</si>
  <si>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</si>
  <si>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</si>
  <si>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</si>
  <si>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</si>
  <si>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</si>
  <si>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</si>
  <si>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</si>
  <si>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</si>
  <si>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</si>
  <si>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</si>
  <si>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</si>
  <si>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</si>
  <si>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</si>
  <si>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</si>
  <si>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</si>
  <si>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</si>
  <si>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</si>
  <si>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</si>
  <si>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</si>
  <si>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</si>
  <si>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</si>
  <si>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</si>
  <si>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</si>
  <si>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</si>
  <si>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</si>
  <si>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</si>
  <si>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</si>
  <si>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</si>
  <si>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</si>
  <si>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</si>
  <si>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</si>
  <si>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</si>
  <si>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</si>
  <si>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</si>
  <si>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</si>
  <si>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</si>
  <si>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</si>
  <si>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</si>
  <si>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</si>
  <si>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</si>
  <si>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</si>
  <si>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</si>
  <si>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</si>
  <si>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</si>
  <si>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</si>
  <si>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</si>
  <si>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</si>
  <si>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</si>
  <si>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</si>
  <si>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</si>
  <si>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</si>
  <si>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</si>
  <si>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</si>
  <si>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</si>
  <si>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</si>
  <si>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</si>
  <si>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</si>
  <si>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</si>
  <si>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</si>
  <si>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</si>
  <si>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</si>
  <si>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</si>
  <si>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</si>
  <si>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</si>
  <si>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</si>
  <si>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</si>
  <si>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</si>
  <si>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</si>
  <si>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</si>
  <si>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</si>
  <si>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</si>
  <si>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</si>
  <si>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</si>
  <si>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</si>
  <si>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</si>
  <si>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</si>
  <si>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</si>
  <si>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</si>
  <si>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</si>
  <si>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</si>
  <si>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</si>
  <si>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</si>
  <si>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</si>
  <si>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</si>
  <si>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</si>
  <si>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</si>
  <si>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</si>
  <si>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</si>
  <si>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</si>
  <si>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</si>
  <si>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</si>
  <si>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</si>
  <si>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</si>
  <si>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</si>
  <si>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</si>
  <si>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</si>
  <si>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</si>
  <si>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</si>
  <si>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</si>
  <si>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</si>
  <si>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</si>
  <si>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</si>
  <si>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</si>
  <si>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</si>
  <si>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</si>
  <si>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</si>
  <si>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</si>
  <si>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</si>
  <si>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</si>
  <si>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</si>
  <si>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</si>
  <si>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</si>
  <si>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</si>
  <si>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</si>
  <si>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</si>
  <si>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</si>
  <si>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</si>
  <si>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</si>
  <si>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</si>
  <si>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</si>
  <si>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</si>
  <si>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</si>
  <si>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</si>
  <si>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</si>
  <si>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</si>
  <si>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</si>
  <si>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</si>
  <si>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</si>
  <si>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</si>
  <si>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</si>
  <si>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</si>
  <si>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</si>
  <si>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</si>
  <si>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</si>
  <si>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</si>
  <si>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</si>
  <si>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</si>
  <si>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</si>
  <si>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</si>
  <si>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</si>
  <si>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</si>
  <si>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</si>
  <si>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</si>
  <si>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</si>
  <si>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</si>
  <si>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</si>
  <si>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</si>
  <si>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</si>
  <si>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</si>
  <si>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</si>
  <si>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</si>
  <si>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</si>
  <si>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</si>
  <si>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</si>
  <si>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</si>
  <si>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</si>
  <si>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</si>
  <si>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</si>
  <si>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</si>
  <si>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</si>
  <si>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</si>
  <si>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</si>
  <si>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</si>
  <si>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</si>
  <si>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</si>
  <si>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</si>
  <si>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</si>
  <si>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</si>
  <si>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</si>
  <si>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</si>
  <si>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</si>
  <si>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</si>
  <si>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</si>
  <si>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</si>
  <si>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</si>
  <si>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</si>
  <si>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</si>
  <si>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</si>
  <si>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</si>
  <si>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</si>
  <si>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</si>
  <si>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</si>
  <si>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</si>
  <si>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</si>
  <si>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</si>
  <si>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</si>
  <si>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</si>
  <si>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</si>
  <si>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</si>
  <si>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</si>
  <si>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</si>
  <si>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</si>
  <si>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</si>
  <si>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</si>
  <si>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</si>
  <si>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</si>
  <si>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</si>
  <si>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</si>
  <si>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</si>
  <si>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</si>
  <si>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</si>
  <si>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</si>
  <si>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</si>
  <si>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</si>
  <si>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</si>
  <si>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</si>
  <si>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</si>
  <si>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</si>
  <si>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</si>
  <si>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</si>
  <si>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</si>
  <si>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</si>
  <si>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</si>
  <si>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</si>
  <si>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</si>
  <si>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</si>
  <si>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</si>
  <si>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</si>
  <si>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</si>
  <si>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</si>
  <si>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</si>
  <si>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</si>
  <si>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</si>
  <si>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</si>
  <si>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</si>
  <si>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</si>
  <si>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</si>
  <si>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</si>
  <si>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</si>
  <si>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</si>
  <si>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</si>
  <si>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</si>
  <si>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</si>
  <si>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</si>
  <si>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</si>
  <si>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</si>
  <si>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</si>
  <si>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</si>
  <si>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</si>
  <si>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</si>
  <si>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</si>
  <si>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</si>
  <si>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</si>
  <si>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</si>
  <si>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</si>
  <si>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</si>
  <si>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</si>
  <si>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</si>
  <si>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</si>
  <si>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</si>
  <si>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</si>
  <si>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</si>
  <si>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</si>
  <si>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</si>
  <si>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</si>
  <si>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</si>
  <si>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</si>
  <si>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</si>
  <si>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</si>
  <si>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</si>
  <si>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</si>
  <si>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</si>
  <si>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</si>
  <si>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</si>
  <si>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</si>
  <si>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</si>
  <si>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</si>
  <si>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</si>
  <si>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</si>
  <si>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</si>
  <si>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</si>
  <si>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</si>
  <si>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</si>
  <si>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</si>
  <si>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</si>
  <si>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</si>
  <si>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</si>
  <si>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</si>
  <si>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</si>
  <si>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</si>
  <si>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</si>
  <si>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</si>
  <si>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</si>
  <si>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</si>
  <si>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</si>
  <si>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</si>
  <si>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</si>
  <si>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</si>
  <si>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</si>
  <si>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</si>
  <si>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</si>
  <si>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</si>
  <si>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</si>
  <si>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</si>
  <si>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</si>
  <si>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</si>
  <si>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</si>
  <si>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</si>
  <si>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</si>
  <si>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</si>
  <si>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</si>
  <si>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</si>
  <si>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</si>
  <si>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</si>
  <si>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</si>
  <si>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</si>
  <si>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</si>
  <si>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</si>
  <si>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</si>
  <si>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</si>
  <si>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</si>
  <si>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</si>
  <si>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</si>
  <si>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</si>
  <si>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</si>
  <si>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</si>
  <si>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</si>
  <si>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</si>
  <si>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</si>
  <si>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</si>
  <si>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</si>
  <si>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</si>
  <si>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</si>
  <si>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</si>
  <si>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</si>
  <si>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</si>
  <si>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</si>
  <si>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</si>
  <si>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</si>
  <si>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</si>
  <si>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</si>
  <si>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</si>
  <si>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</si>
  <si>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</si>
  <si>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</si>
  <si>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</si>
  <si>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</si>
  <si>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</si>
  <si>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</si>
  <si>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</si>
  <si>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</si>
  <si>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</si>
  <si>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</si>
  <si>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</si>
  <si>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</si>
  <si>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</si>
  <si>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</si>
  <si>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</si>
  <si>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</si>
  <si>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</si>
  <si>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</si>
  <si>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</si>
  <si>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</si>
  <si>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</si>
  <si>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</si>
  <si>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</si>
  <si>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</si>
  <si>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</si>
  <si>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</si>
  <si>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</si>
  <si>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</si>
  <si>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</si>
  <si>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</si>
  <si>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</si>
  <si>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</si>
  <si>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</si>
  <si>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</si>
  <si>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</si>
  <si>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</si>
  <si>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</si>
  <si>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</si>
  <si>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</si>
  <si>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</si>
  <si>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</si>
  <si>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</si>
  <si>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</si>
  <si>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</si>
  <si>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</si>
  <si>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</si>
  <si>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</si>
  <si>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</si>
  <si>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</si>
  <si>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</si>
  <si>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</si>
  <si>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</si>
  <si>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</si>
  <si>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</si>
  <si>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</si>
  <si>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</si>
  <si>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</si>
  <si>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</si>
  <si>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</si>
  <si>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</si>
  <si>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</si>
  <si>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</si>
  <si>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</si>
  <si>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</si>
  <si>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</si>
  <si>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</si>
  <si>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</si>
  <si>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</si>
  <si>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</si>
  <si>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</si>
  <si>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</si>
  <si>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</si>
  <si>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</si>
  <si>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</si>
  <si>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</si>
  <si>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</si>
  <si>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</si>
  <si>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</si>
  <si>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</si>
  <si>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</si>
  <si>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</si>
  <si>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</si>
  <si>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</si>
  <si>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</si>
  <si>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</si>
  <si>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</si>
  <si>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</si>
  <si>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</si>
  <si>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</si>
  <si>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</si>
  <si>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</si>
  <si>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</si>
  <si>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</si>
  <si>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</si>
  <si>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</si>
  <si>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</si>
  <si>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</si>
  <si>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</si>
  <si>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</si>
  <si>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</si>
  <si>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</si>
  <si>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</si>
  <si>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</si>
  <si>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</si>
  <si>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</si>
  <si>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</si>
  <si>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</si>
  <si>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</si>
  <si>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</si>
  <si>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</si>
  <si>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</si>
  <si>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</si>
  <si>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</si>
  <si>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</si>
  <si>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</si>
  <si>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</si>
  <si>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</si>
  <si>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</si>
  <si>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</si>
  <si>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</si>
  <si>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</si>
  <si>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</si>
  <si>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</si>
  <si>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</si>
  <si>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</si>
  <si>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</si>
  <si>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</si>
  <si>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</si>
  <si>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</si>
  <si>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</si>
  <si>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</si>
  <si>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</si>
  <si>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</si>
  <si>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</si>
  <si>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</si>
  <si>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</si>
  <si>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</si>
  <si>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</si>
  <si>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</si>
  <si>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</si>
  <si>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</si>
  <si>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</si>
  <si>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</si>
  <si>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</si>
  <si>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</si>
  <si>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</si>
  <si>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</si>
  <si>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</si>
  <si>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</si>
  <si>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</si>
  <si>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</si>
  <si>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</si>
  <si>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</si>
  <si>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</si>
  <si>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</si>
  <si>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</si>
  <si>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</si>
  <si>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</si>
  <si>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</si>
  <si>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</si>
  <si>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</si>
  <si>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</si>
  <si>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</si>
  <si>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</si>
  <si>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</si>
  <si>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</si>
  <si>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</si>
  <si>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</si>
  <si>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</si>
  <si>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</si>
  <si>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</si>
  <si>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</si>
  <si>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</si>
  <si>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</si>
  <si>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</si>
  <si>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</si>
  <si>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</si>
  <si>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</si>
  <si>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</si>
  <si>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</si>
  <si>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</si>
  <si>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</si>
  <si>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</si>
  <si>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</si>
  <si>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</si>
  <si>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</si>
  <si>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</si>
  <si>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</si>
  <si>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</si>
  <si>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</si>
  <si>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</si>
  <si>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</si>
  <si>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</si>
  <si>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</si>
  <si>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</si>
  <si>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</si>
  <si>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</si>
  <si>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</si>
  <si>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</si>
  <si>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</si>
  <si>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</si>
  <si>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</si>
  <si>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</si>
  <si>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</si>
  <si>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</si>
  <si>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</si>
  <si>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</si>
  <si>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</si>
  <si>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</si>
  <si>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</si>
  <si>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</si>
  <si>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</si>
  <si>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</si>
  <si>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</si>
  <si>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</si>
  <si>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</si>
  <si>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</si>
  <si>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</si>
  <si>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</si>
  <si>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</si>
  <si>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</si>
  <si>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</si>
  <si>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</si>
  <si>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</si>
  <si>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</si>
  <si>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</si>
  <si>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</si>
  <si>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</si>
  <si>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</si>
  <si>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</si>
  <si>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</si>
  <si>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</si>
  <si>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</si>
  <si>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</si>
  <si>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</si>
  <si>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</si>
  <si>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</si>
  <si>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</si>
  <si>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</si>
  <si>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</si>
  <si>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</si>
  <si>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</si>
  <si>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</si>
  <si>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</si>
  <si>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</si>
  <si>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</si>
  <si>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</si>
  <si>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</si>
  <si>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</si>
  <si>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</si>
  <si>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</si>
  <si>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</si>
  <si>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</si>
  <si>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</si>
  <si>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</si>
  <si>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</si>
  <si>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</si>
  <si>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</si>
  <si>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</si>
  <si>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</si>
  <si>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</si>
  <si>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</si>
  <si>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</si>
  <si>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</si>
  <si>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</si>
  <si>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</si>
  <si>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</si>
  <si>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</si>
  <si>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</si>
  <si>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</si>
  <si>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</si>
  <si>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</si>
  <si>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</si>
  <si>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</si>
  <si>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</si>
  <si>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</si>
  <si>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</si>
  <si>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</si>
  <si>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</si>
  <si>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</si>
  <si>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</si>
  <si>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</si>
  <si>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</si>
  <si>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</si>
  <si>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</si>
  <si>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</si>
  <si>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</si>
  <si>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</si>
  <si>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</si>
  <si>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</si>
  <si>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</si>
  <si>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</si>
  <si>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</si>
  <si>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</si>
  <si>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</si>
  <si>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</si>
  <si>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</si>
  <si>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</si>
  <si>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</si>
  <si>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</si>
  <si>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</si>
  <si>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</si>
  <si>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</si>
  <si>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</si>
  <si>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</si>
  <si>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</si>
  <si>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</si>
  <si>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</si>
  <si>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</si>
  <si>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</si>
  <si>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</si>
  <si>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</si>
  <si>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</si>
  <si>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</si>
  <si>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</si>
  <si>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</si>
  <si>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</si>
  <si>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</si>
  <si>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</si>
  <si>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</si>
  <si>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</si>
  <si>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</si>
  <si>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</si>
  <si>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</si>
  <si>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</si>
  <si>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</si>
  <si>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</si>
  <si>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</si>
  <si>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</si>
  <si>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</si>
  <si>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</si>
  <si>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</si>
  <si>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</si>
  <si>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</si>
  <si>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</si>
  <si>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</si>
  <si>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</si>
  <si>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</si>
  <si>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</si>
  <si>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</si>
  <si>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</si>
  <si>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</si>
  <si>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</si>
  <si>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</si>
  <si>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</si>
  <si>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</si>
  <si>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</si>
  <si>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</si>
  <si>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</si>
  <si>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</si>
  <si>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</si>
  <si>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</si>
  <si>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</si>
  <si>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</si>
  <si>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</si>
  <si>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</si>
  <si>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</si>
  <si>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</si>
  <si>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</si>
  <si>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</si>
  <si>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</si>
  <si>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</si>
  <si>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</si>
  <si>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</si>
  <si>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</si>
  <si>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</si>
  <si>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</si>
  <si>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</si>
  <si>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</si>
  <si>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</si>
  <si>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</si>
  <si>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</si>
  <si>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</si>
  <si>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</si>
  <si>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</si>
  <si>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</si>
  <si>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</si>
  <si>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</si>
  <si>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</si>
  <si>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</si>
  <si>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</si>
  <si>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</si>
  <si>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</si>
  <si>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</si>
  <si>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</si>
  <si>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</si>
  <si>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</si>
  <si>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</si>
  <si>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</si>
  <si>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</si>
  <si>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</si>
  <si>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</si>
  <si>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</si>
  <si>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</si>
  <si>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</si>
  <si>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</si>
  <si>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</si>
  <si>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</si>
  <si>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</si>
  <si>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</si>
  <si>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</si>
  <si>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</si>
  <si>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</si>
  <si>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</si>
  <si>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</si>
  <si>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</si>
  <si>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</si>
  <si>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</si>
  <si>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</si>
  <si>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</si>
  <si>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</si>
  <si>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</si>
  <si>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</si>
  <si>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</si>
  <si>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</si>
  <si>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</si>
  <si>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</si>
  <si>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</si>
  <si>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</si>
  <si>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</si>
  <si>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</si>
  <si>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</si>
  <si>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</si>
  <si>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</si>
  <si>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</si>
  <si>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</si>
  <si>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</si>
  <si>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</si>
  <si>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</si>
  <si>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</si>
  <si>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</si>
  <si>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</si>
  <si>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</si>
  <si>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</si>
  <si>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</si>
  <si>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</si>
  <si>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</si>
  <si>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</si>
  <si>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</si>
  <si>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</si>
  <si>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</si>
  <si>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</si>
  <si>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</si>
  <si>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</si>
  <si>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</si>
  <si>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</si>
  <si>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</si>
  <si>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</si>
  <si>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</si>
  <si>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</si>
  <si>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</si>
  <si>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</si>
  <si>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</si>
  <si>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</si>
  <si>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</si>
  <si>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</si>
  <si>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</si>
  <si>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</si>
  <si>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</si>
  <si>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</si>
  <si>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</si>
  <si>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</si>
  <si>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</si>
  <si>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</si>
  <si>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</si>
  <si>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</si>
  <si>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</si>
  <si>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</si>
  <si>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</si>
  <si>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</si>
  <si>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</si>
  <si>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</si>
  <si>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</si>
  <si>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</si>
  <si>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</si>
  <si>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</si>
  <si>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</si>
  <si>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</si>
  <si>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</si>
  <si>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</si>
  <si>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</si>
  <si>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</si>
  <si>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</si>
  <si>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</si>
  <si>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</si>
  <si>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</si>
  <si>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</si>
  <si>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</si>
  <si>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</si>
  <si>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</si>
  <si>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</si>
  <si>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</si>
  <si>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</si>
  <si>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</si>
  <si>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</si>
  <si>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</si>
  <si>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</si>
  <si>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</si>
  <si>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</si>
  <si>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</si>
  <si>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</si>
  <si>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</si>
  <si>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</si>
  <si>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</si>
  <si>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</si>
  <si>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</si>
  <si>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</si>
  <si>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</si>
  <si>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</si>
  <si>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</si>
  <si>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</si>
  <si>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</si>
  <si>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</si>
  <si>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</si>
  <si>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</si>
  <si>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</si>
  <si>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</si>
  <si>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</si>
  <si>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</si>
  <si>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</si>
  <si>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</si>
  <si>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</si>
  <si>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</si>
  <si>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</si>
  <si>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</si>
  <si>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</si>
  <si>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</si>
  <si>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</si>
  <si>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</si>
  <si>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</si>
  <si>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</si>
  <si>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</si>
  <si>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</si>
  <si>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</si>
  <si>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</si>
  <si>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</si>
  <si>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</si>
  <si>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</si>
  <si>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</si>
  <si>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</si>
  <si>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</si>
  <si>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</si>
  <si>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</si>
  <si>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</si>
  <si>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</si>
  <si>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</si>
  <si>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</si>
  <si>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</si>
  <si>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</si>
  <si>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</si>
  <si>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</si>
  <si>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</si>
  <si>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</si>
  <si>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</si>
  <si>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</si>
  <si>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</si>
  <si>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</si>
  <si>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</si>
  <si>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</si>
  <si>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</si>
  <si>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</si>
  <si>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</si>
  <si>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</si>
  <si>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</si>
  <si>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</si>
  <si>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</si>
  <si>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</si>
  <si>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</si>
  <si>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</si>
  <si>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</si>
  <si>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</si>
  <si>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</si>
  <si>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</si>
  <si>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</si>
  <si>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</si>
  <si>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</si>
  <si>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</si>
  <si>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</si>
  <si>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</si>
  <si>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</si>
  <si>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</si>
  <si>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</si>
  <si>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</si>
  <si>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</si>
  <si>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</si>
  <si>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</si>
  <si>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</si>
  <si>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</si>
  <si>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</si>
  <si>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</si>
  <si>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</si>
  <si>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</si>
  <si>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</si>
  <si>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</si>
  <si>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</si>
  <si>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</si>
  <si>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</si>
  <si>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</si>
  <si>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</si>
  <si>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</si>
  <si>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</si>
  <si>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</si>
  <si>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</si>
  <si>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</si>
  <si>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</si>
  <si>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</si>
  <si>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</si>
  <si>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</si>
  <si>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</si>
  <si>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</si>
  <si>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</si>
  <si>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</si>
  <si>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</si>
  <si>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</si>
  <si>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</si>
  <si>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</si>
  <si>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</si>
  <si>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</si>
  <si>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</si>
  <si>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</si>
  <si>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</si>
  <si>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</si>
  <si>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</si>
  <si>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</si>
  <si>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</si>
  <si>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</si>
  <si>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</si>
  <si>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</si>
  <si>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</si>
  <si>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</si>
  <si>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</si>
  <si>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</si>
  <si>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</si>
  <si>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</si>
  <si>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</si>
  <si>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</si>
  <si>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</si>
  <si>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</si>
  <si>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</si>
  <si>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</si>
  <si>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</si>
  <si>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</si>
  <si>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</si>
  <si>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</si>
  <si>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</si>
  <si>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</si>
  <si>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</si>
  <si>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</si>
  <si>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</si>
  <si>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</si>
  <si>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</si>
  <si>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</si>
  <si>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</si>
  <si>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</si>
  <si>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</si>
  <si>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</si>
  <si>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</si>
  <si>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</si>
  <si>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</si>
  <si>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</si>
  <si>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</si>
  <si>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</si>
  <si>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</si>
  <si>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</si>
  <si>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</si>
  <si>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</si>
  <si>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</si>
  <si>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</si>
  <si>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</si>
  <si>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</si>
  <si>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</si>
  <si>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</si>
  <si>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</si>
  <si>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</si>
  <si>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</si>
  <si>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</si>
  <si>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</si>
  <si>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</si>
  <si>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</si>
  <si>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</si>
  <si>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</si>
  <si>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</si>
  <si>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</si>
  <si>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</si>
  <si>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</si>
  <si>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</si>
  <si>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</si>
  <si>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</si>
  <si>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</si>
  <si>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</si>
  <si>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</si>
  <si>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</si>
  <si>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</si>
  <si>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</si>
  <si>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</si>
  <si>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</si>
  <si>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</si>
  <si>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</si>
  <si>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</si>
  <si>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</si>
  <si>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</si>
  <si>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</si>
  <si>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</si>
  <si>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</si>
  <si>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</si>
  <si>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</si>
  <si>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</si>
  <si>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</si>
  <si>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</si>
  <si>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</si>
  <si>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</si>
  <si>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</si>
  <si>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</si>
  <si>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</si>
  <si>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</si>
  <si>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</si>
  <si>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</si>
  <si>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</si>
  <si>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</si>
  <si>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</si>
  <si>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</si>
  <si>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</si>
  <si>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</si>
  <si>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</si>
  <si>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</si>
  <si>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</si>
  <si>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</si>
  <si>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</si>
  <si>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</si>
  <si>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</si>
  <si>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</si>
  <si>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</si>
  <si>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</si>
  <si>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</si>
  <si>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</si>
  <si>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</si>
  <si>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</si>
  <si>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</si>
  <si>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</si>
  <si>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</si>
  <si>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</si>
  <si>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</si>
  <si>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</si>
  <si>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</si>
  <si>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</si>
  <si>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</si>
  <si>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</si>
  <si>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</si>
  <si>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</si>
  <si>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</si>
  <si>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</si>
  <si>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</si>
  <si>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</si>
  <si>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</si>
  <si>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</si>
  <si>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</si>
  <si>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</si>
  <si>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</si>
  <si>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</si>
  <si>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</si>
  <si>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</si>
  <si>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</si>
  <si>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</si>
  <si>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</si>
  <si>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</si>
  <si>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</si>
  <si>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</si>
  <si>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</si>
  <si>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</si>
  <si>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</si>
  <si>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</si>
  <si>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</si>
  <si>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</si>
  <si>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</si>
  <si>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</si>
  <si>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</si>
  <si>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</si>
  <si>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</si>
  <si>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</si>
  <si>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</si>
  <si>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</si>
  <si>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</si>
  <si>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</si>
  <si>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</si>
  <si>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</si>
  <si>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</si>
  <si>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</si>
  <si>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</si>
  <si>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</si>
  <si>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</si>
  <si>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</si>
  <si>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</si>
  <si>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</si>
  <si>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</si>
  <si>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</si>
  <si>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</si>
  <si>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</si>
  <si>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</si>
  <si>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</si>
  <si>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</si>
  <si>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</si>
  <si>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</si>
  <si>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</si>
  <si>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</si>
  <si>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</si>
  <si>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</si>
  <si>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</si>
  <si>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</si>
  <si>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</si>
  <si>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</si>
  <si>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</si>
  <si>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</si>
  <si>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</si>
  <si>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</si>
  <si>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</si>
  <si>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</si>
  <si>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</si>
  <si>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</si>
  <si>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</si>
  <si>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</si>
  <si>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</si>
  <si>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</si>
  <si>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</si>
  <si>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</si>
  <si>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</si>
  <si>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</si>
  <si>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</si>
  <si>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</si>
  <si>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</si>
  <si>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</si>
  <si>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</si>
  <si>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</si>
  <si>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</si>
  <si>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</si>
  <si>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</si>
  <si>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</si>
  <si>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</si>
  <si>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</si>
  <si>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</si>
  <si>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</si>
  <si>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</si>
  <si>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</si>
  <si>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</si>
  <si>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</si>
  <si>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</si>
  <si>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</si>
  <si>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</si>
  <si>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</si>
  <si>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</si>
  <si>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</si>
  <si>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</si>
  <si>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</si>
  <si>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</si>
  <si>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</si>
  <si>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</si>
  <si>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</si>
  <si>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</si>
  <si>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</si>
  <si>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</si>
  <si>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</si>
  <si>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</si>
  <si>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</si>
  <si>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</si>
  <si>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</si>
  <si>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</si>
  <si>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</si>
  <si>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</si>
  <si>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</si>
  <si>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</si>
  <si>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</si>
  <si>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</si>
  <si>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</si>
  <si>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</si>
  <si>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</si>
  <si>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</si>
  <si>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</si>
  <si>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</si>
  <si>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</si>
  <si>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</si>
  <si>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</si>
  <si>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</si>
  <si>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</si>
  <si>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</si>
  <si>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</si>
  <si>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</si>
  <si>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</si>
  <si>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</si>
  <si>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</si>
  <si>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</si>
  <si>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</si>
  <si>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</si>
  <si>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</si>
  <si>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</si>
  <si>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</si>
  <si>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</si>
  <si>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</si>
  <si>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</si>
  <si>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</si>
  <si>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</si>
  <si>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</si>
  <si>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</si>
  <si>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</si>
  <si>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</si>
  <si>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</si>
  <si>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</si>
  <si>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</si>
  <si>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</si>
  <si>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</si>
  <si>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</si>
  <si>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</si>
  <si>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</si>
  <si>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</si>
  <si>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</si>
  <si>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</si>
  <si>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</si>
  <si>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</si>
  <si>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</si>
  <si>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</si>
  <si>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</si>
  <si>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</si>
  <si>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</si>
  <si>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</si>
  <si>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</si>
  <si>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</si>
  <si>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</si>
  <si>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</si>
  <si>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</si>
  <si>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</si>
  <si>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</si>
  <si>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</si>
  <si>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</si>
  <si>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</si>
  <si>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</si>
  <si>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</si>
  <si>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</si>
  <si>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</si>
  <si>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</si>
  <si>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</si>
  <si>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</si>
  <si>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</si>
  <si>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</si>
  <si>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</si>
  <si>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</si>
  <si>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</si>
  <si>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</si>
  <si>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</si>
  <si>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</si>
  <si>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</si>
  <si>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</si>
  <si>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</si>
  <si>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</si>
  <si>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</si>
  <si>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</si>
  <si>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</si>
  <si>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</si>
  <si>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</si>
  <si>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</si>
  <si>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</si>
  <si>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</si>
  <si>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</si>
  <si>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</si>
  <si>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</si>
  <si>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</si>
  <si>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</si>
  <si>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</si>
  <si>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</si>
  <si>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</si>
  <si>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</si>
  <si>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</si>
  <si>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</si>
  <si>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</si>
  <si>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</si>
  <si>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</si>
  <si>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</si>
  <si>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</si>
  <si>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</si>
  <si>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</si>
  <si>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</si>
  <si>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</si>
  <si>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</si>
  <si>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</si>
  <si>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</si>
  <si>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</si>
  <si>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</si>
  <si>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</si>
  <si>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</si>
  <si>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</si>
  <si>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</si>
  <si>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</si>
  <si>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</si>
  <si>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</si>
  <si>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</si>
  <si>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</si>
  <si>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</si>
  <si>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</si>
  <si>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</si>
  <si>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</si>
  <si>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</si>
  <si>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</si>
  <si>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</si>
  <si>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</si>
  <si>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</si>
  <si>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</si>
  <si>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</si>
  <si>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</si>
  <si>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</si>
  <si>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</si>
  <si>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</si>
  <si>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</si>
  <si>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</si>
  <si>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</si>
  <si>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</si>
  <si>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</si>
  <si>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</si>
  <si>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</si>
  <si>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</si>
  <si>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</si>
  <si>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</si>
  <si>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</si>
  <si>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</si>
  <si>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</si>
  <si>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</si>
  <si>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</si>
  <si>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</si>
  <si>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</si>
  <si>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</si>
  <si>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</si>
  <si>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</si>
  <si>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</si>
  <si>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</si>
  <si>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</si>
  <si>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</si>
  <si>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</si>
  <si>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</si>
  <si>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</si>
  <si>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</si>
  <si>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</si>
  <si>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</si>
  <si>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</si>
  <si>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</si>
  <si>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</si>
  <si>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</si>
  <si>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</si>
  <si>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</si>
  <si>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</si>
  <si>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</si>
  <si>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</si>
  <si>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</si>
  <si>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</si>
  <si>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</si>
  <si>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</si>
  <si>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</si>
  <si>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</si>
  <si>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</si>
  <si>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</si>
  <si>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</si>
  <si>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</si>
  <si>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</si>
  <si>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</si>
  <si>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</si>
  <si>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</si>
  <si>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</si>
  <si>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</si>
  <si>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</si>
  <si>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</si>
  <si>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</si>
  <si>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</si>
  <si>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</si>
  <si>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</si>
  <si>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</si>
  <si>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</si>
  <si>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</si>
  <si>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</si>
  <si>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</si>
  <si>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</si>
  <si>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</si>
  <si>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</si>
  <si>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</si>
  <si>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</si>
  <si>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</si>
  <si>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</si>
  <si>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</si>
  <si>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</si>
  <si>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</si>
  <si>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</si>
  <si>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</si>
  <si>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</si>
  <si>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</si>
  <si>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</si>
  <si>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</si>
  <si>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</si>
  <si>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</si>
  <si>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</si>
  <si>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</si>
  <si>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</si>
  <si>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</si>
  <si>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</si>
  <si>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</si>
  <si>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</si>
  <si>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</si>
  <si>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</si>
  <si>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</si>
  <si>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</si>
  <si>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</si>
  <si>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</si>
  <si>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</si>
  <si>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</si>
  <si>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</si>
  <si>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</si>
  <si>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</si>
  <si>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</si>
  <si>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</si>
  <si>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</si>
  <si>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</si>
  <si>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</si>
  <si>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</si>
  <si>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</si>
  <si>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</si>
  <si>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</si>
  <si>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</si>
  <si>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</si>
  <si>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</si>
  <si>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</si>
  <si>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</si>
  <si>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</si>
  <si>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</si>
  <si>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</si>
  <si>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</si>
  <si>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</si>
  <si>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</si>
  <si>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</si>
  <si>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</si>
  <si>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</si>
  <si>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</si>
  <si>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</si>
  <si>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</si>
  <si>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</si>
  <si>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</si>
  <si>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</si>
  <si>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</si>
  <si>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</si>
  <si>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</si>
  <si>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</si>
  <si>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</si>
  <si>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</si>
  <si>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</si>
  <si>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</si>
  <si>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</si>
  <si>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</si>
  <si>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</si>
  <si>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</si>
  <si>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</si>
  <si>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</si>
  <si>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</si>
  <si>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</si>
  <si>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</si>
  <si>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</si>
  <si>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</si>
  <si>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</si>
  <si>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</si>
  <si>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</si>
  <si>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</si>
  <si>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</si>
  <si>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</si>
  <si>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</si>
  <si>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</si>
  <si>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</si>
  <si>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</si>
  <si>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</si>
  <si>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</si>
  <si>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</si>
  <si>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</si>
  <si>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</si>
  <si>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</si>
  <si>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</si>
  <si>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</si>
  <si>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</si>
  <si>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</si>
  <si>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</si>
  <si>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</si>
  <si>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</si>
  <si>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</si>
  <si>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</si>
  <si>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</si>
  <si>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</si>
  <si>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</si>
  <si>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</si>
  <si>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</si>
  <si>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</si>
  <si>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</si>
  <si>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</si>
  <si>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</si>
  <si>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</si>
  <si>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</si>
  <si>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</si>
  <si>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</si>
  <si>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</si>
  <si>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</si>
  <si>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</si>
  <si>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</si>
  <si>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</si>
  <si>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</si>
  <si>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</si>
  <si>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</si>
  <si>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</si>
  <si>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</si>
  <si>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</si>
  <si>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</si>
  <si>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</si>
  <si>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</si>
  <si>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</si>
  <si>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</si>
  <si>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</si>
  <si>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</si>
  <si>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</si>
  <si>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</si>
  <si>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</si>
  <si>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</si>
  <si>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</si>
  <si>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</si>
  <si>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</si>
  <si>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</si>
  <si>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</si>
  <si>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</si>
  <si>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</si>
  <si>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</si>
  <si>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</si>
  <si>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</si>
  <si>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</si>
  <si>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</si>
  <si>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</si>
  <si>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</si>
  <si>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</si>
  <si>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</si>
  <si>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</si>
  <si>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</si>
  <si>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</si>
  <si>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</si>
  <si>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</si>
  <si>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</si>
  <si>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</si>
  <si>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</si>
  <si>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</si>
  <si>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</si>
  <si>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</si>
  <si>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</si>
  <si>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</si>
  <si>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</si>
  <si>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</si>
  <si>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</si>
  <si>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</si>
  <si>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</si>
  <si>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</si>
  <si>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</si>
  <si>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</si>
  <si>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</si>
  <si>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</si>
  <si>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</si>
  <si>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</si>
  <si>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</si>
  <si>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</si>
  <si>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</si>
  <si>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</si>
  <si>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</si>
  <si>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</si>
  <si>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</si>
  <si>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</si>
  <si>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</si>
  <si>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</si>
  <si>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</si>
  <si>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</si>
  <si>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</si>
  <si>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</si>
  <si>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</si>
  <si>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</si>
  <si>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</si>
  <si>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</si>
  <si>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</si>
  <si>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</si>
  <si>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</si>
  <si>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</si>
  <si>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</si>
  <si>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</si>
  <si>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</si>
  <si>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</si>
  <si>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</si>
  <si>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</si>
  <si>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</si>
  <si>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</si>
  <si>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</si>
  <si>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</si>
  <si>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</si>
  <si>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</si>
  <si>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</si>
  <si>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</si>
  <si>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</si>
  <si>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</si>
  <si>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</si>
  <si>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</si>
  <si>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</si>
  <si>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</si>
  <si>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</si>
  <si>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</si>
  <si>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</si>
  <si>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</si>
  <si>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</si>
  <si>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</si>
  <si>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</si>
  <si>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</si>
  <si>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</si>
  <si>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</si>
  <si>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</si>
  <si>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</si>
  <si>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</si>
  <si>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</si>
  <si>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</si>
  <si>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</si>
  <si>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</si>
  <si>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</si>
  <si>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</si>
  <si>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</si>
  <si>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</si>
  <si>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</si>
  <si>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</si>
  <si>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</si>
  <si>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</si>
  <si>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</si>
  <si>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</si>
  <si>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</si>
  <si>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</si>
  <si>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</si>
  <si>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</si>
  <si>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</si>
  <si>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</si>
  <si>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</si>
  <si>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</si>
  <si>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</si>
  <si>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</si>
  <si>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</si>
  <si>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</si>
  <si>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</si>
  <si>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</si>
  <si>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</si>
  <si>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</si>
  <si>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</si>
  <si>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</si>
  <si>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</si>
  <si>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</si>
  <si>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</si>
  <si>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</si>
  <si>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</si>
  <si>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</si>
  <si>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</si>
  <si>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</si>
  <si>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</si>
  <si>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</si>
  <si>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</si>
  <si>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</si>
  <si>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</si>
  <si>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</si>
  <si>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</si>
  <si>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</si>
  <si>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</si>
  <si>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</si>
  <si>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</si>
  <si>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</si>
  <si>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</si>
  <si>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</si>
  <si>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</si>
  <si>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</si>
  <si>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</si>
  <si>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</si>
  <si>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</si>
  <si>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</si>
  <si>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</si>
  <si>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</si>
  <si>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</si>
  <si>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</si>
  <si>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</si>
  <si>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</si>
  <si>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</si>
  <si>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</si>
  <si>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</si>
  <si>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</si>
  <si>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</si>
  <si>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</si>
  <si>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</si>
  <si>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</si>
  <si>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</si>
  <si>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</si>
  <si>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</si>
  <si>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</si>
  <si>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</si>
  <si>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</si>
  <si>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</si>
  <si>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</si>
  <si>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</si>
  <si>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</si>
  <si>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</si>
  <si>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</si>
  <si>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</si>
  <si>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</si>
  <si>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</si>
  <si>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</si>
  <si>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</si>
  <si>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</si>
  <si>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</si>
  <si>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</si>
  <si>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</si>
  <si>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</si>
  <si>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</si>
  <si>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</si>
  <si>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</si>
  <si>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</si>
  <si>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</si>
  <si>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</si>
  <si>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</si>
  <si>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</si>
  <si>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</si>
  <si>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</si>
  <si>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</si>
  <si>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</si>
  <si>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</si>
  <si>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</si>
  <si>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</si>
  <si>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</si>
  <si>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</si>
  <si>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</si>
  <si>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</si>
  <si>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</si>
  <si>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</si>
  <si>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</si>
  <si>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</si>
  <si>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</si>
  <si>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</si>
  <si>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</si>
  <si>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</si>
  <si>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</si>
  <si>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</si>
  <si>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</si>
  <si>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</si>
  <si>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</si>
  <si>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</si>
  <si>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</si>
  <si>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</si>
  <si>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</si>
  <si>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</si>
  <si>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</si>
  <si>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</si>
  <si>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</si>
  <si>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</si>
  <si>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</si>
  <si>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</si>
  <si>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</si>
  <si>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</si>
  <si>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</si>
  <si>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</si>
  <si>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</si>
  <si>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</si>
  <si>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</si>
  <si>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</si>
  <si>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</si>
  <si>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</si>
  <si>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</si>
  <si>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</si>
  <si>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</si>
  <si>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</si>
  <si>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</si>
  <si>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</si>
  <si>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</si>
  <si>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</si>
  <si>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</si>
  <si>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</si>
  <si>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</si>
  <si>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</si>
  <si>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</si>
  <si>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</si>
  <si>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</si>
  <si>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</si>
  <si>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</si>
  <si>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</si>
  <si>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</si>
  <si>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</si>
  <si>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</si>
  <si>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</si>
  <si>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</si>
  <si>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</si>
  <si>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</si>
  <si>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</si>
  <si>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</si>
  <si>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</si>
  <si>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</si>
  <si>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</si>
  <si>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</si>
  <si>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</si>
  <si>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</si>
  <si>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</si>
  <si>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</si>
  <si>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</si>
  <si>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</si>
  <si>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</si>
  <si>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</si>
  <si>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</si>
  <si>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</si>
  <si>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</si>
  <si>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</si>
  <si>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</si>
  <si>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</si>
  <si>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</si>
  <si>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</si>
  <si>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</si>
  <si>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</si>
  <si>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</si>
  <si>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</si>
  <si>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</si>
  <si>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</si>
  <si>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</si>
  <si>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</si>
  <si>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</si>
  <si>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</si>
  <si>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</si>
  <si>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</si>
  <si>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</si>
  <si>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</si>
  <si>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</si>
  <si>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</si>
  <si>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</si>
  <si>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</si>
  <si>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</si>
  <si>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</si>
  <si>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</si>
  <si>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</si>
  <si>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</si>
  <si>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</si>
  <si>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</si>
  <si>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</si>
  <si>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</si>
  <si>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</si>
  <si>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</si>
  <si>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</si>
  <si>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</si>
  <si>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</si>
  <si>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</si>
  <si>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</si>
  <si>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</si>
  <si>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</si>
  <si>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</si>
  <si>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</si>
  <si>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</si>
  <si>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</si>
  <si>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</si>
  <si>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</si>
  <si>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</si>
  <si>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</si>
  <si>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</si>
  <si>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</si>
  <si>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</si>
  <si>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</si>
  <si>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</si>
  <si>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</si>
  <si>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</si>
  <si>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</si>
  <si>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</si>
  <si>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</si>
  <si>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</si>
  <si>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</si>
  <si>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</si>
  <si>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</si>
  <si>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</si>
  <si>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</si>
  <si>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</si>
  <si>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</si>
  <si>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</si>
  <si>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</si>
  <si>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</si>
  <si>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</si>
  <si>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</si>
  <si>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</si>
  <si>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</si>
  <si>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</si>
  <si>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</si>
  <si>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</si>
  <si>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</si>
  <si>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</si>
  <si>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</si>
  <si>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</si>
  <si>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</si>
  <si>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</si>
  <si>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</si>
  <si>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</si>
  <si>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</si>
  <si>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</si>
  <si>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</si>
  <si>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</si>
  <si>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</si>
  <si>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</si>
  <si>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</si>
  <si>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</si>
  <si>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</si>
  <si>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</si>
  <si>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</si>
  <si>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</si>
  <si>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</si>
  <si>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</si>
  <si>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</si>
  <si>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</si>
  <si>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</si>
  <si>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</si>
  <si>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</si>
  <si>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</si>
  <si>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</si>
  <si>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</si>
  <si>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</si>
  <si>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</si>
  <si>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</si>
  <si>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</si>
  <si>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</si>
  <si>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</si>
  <si>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</si>
  <si>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</si>
  <si>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</si>
  <si>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</si>
  <si>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</si>
  <si>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</si>
  <si>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</si>
  <si>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</si>
  <si>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</si>
  <si>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</si>
  <si>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</si>
  <si>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</si>
  <si>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</si>
  <si>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</si>
  <si>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</si>
  <si>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</si>
  <si>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</si>
  <si>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</si>
  <si>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</si>
  <si>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</si>
  <si>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</si>
  <si>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</si>
  <si>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</si>
  <si>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</si>
  <si>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</si>
  <si>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</si>
  <si>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</si>
  <si>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</si>
  <si>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</si>
  <si>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</si>
  <si>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</si>
  <si>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</si>
  <si>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</si>
  <si>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</si>
  <si>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</si>
  <si>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</si>
  <si>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</si>
  <si>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</si>
  <si>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</si>
  <si>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</si>
  <si>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</si>
  <si>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</si>
  <si>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</si>
  <si>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</si>
  <si>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</si>
  <si>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</si>
  <si>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</si>
  <si>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</si>
  <si>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</si>
  <si>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</si>
  <si>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</si>
  <si>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</si>
  <si>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</si>
  <si>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</si>
  <si>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</si>
  <si>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</si>
  <si>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</si>
  <si>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</si>
  <si>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</si>
  <si>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</si>
  <si>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</si>
  <si>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</si>
  <si>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</si>
  <si>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</si>
  <si>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</si>
  <si>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</si>
  <si>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</si>
  <si>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</si>
  <si>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</si>
  <si>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</si>
  <si>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</si>
  <si>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</si>
  <si>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</si>
  <si>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</si>
  <si>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</si>
  <si>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</si>
  <si>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</si>
  <si>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</si>
  <si>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</si>
  <si>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</si>
  <si>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</si>
  <si>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</si>
  <si>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</si>
  <si>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</si>
  <si>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</si>
  <si>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</si>
  <si>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</si>
  <si>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</si>
  <si>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</si>
  <si>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</si>
  <si>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</si>
  <si>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</si>
  <si>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</si>
  <si>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</si>
  <si>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</si>
  <si>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</si>
  <si>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</si>
  <si>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</si>
  <si>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</si>
  <si>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</si>
  <si>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</si>
  <si>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</si>
  <si>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</si>
  <si>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</si>
  <si>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</si>
  <si>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</si>
  <si>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</si>
  <si>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</si>
  <si>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</si>
  <si>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</si>
  <si>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</si>
  <si>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</si>
  <si>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</si>
  <si>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</si>
  <si>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</si>
  <si>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</si>
  <si>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</si>
  <si>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</si>
  <si>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</si>
  <si>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</si>
  <si>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</si>
  <si>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</si>
  <si>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</si>
  <si>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</si>
  <si>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</si>
  <si>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</si>
  <si>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</si>
  <si>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</si>
  <si>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</si>
  <si>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</si>
  <si>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</si>
  <si>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</si>
  <si>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</si>
  <si>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</si>
  <si>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</si>
  <si>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</si>
  <si>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</si>
  <si>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</si>
  <si>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</si>
  <si>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</si>
  <si>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</si>
  <si>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</si>
  <si>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</si>
  <si>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</si>
  <si>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</si>
  <si>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</si>
  <si>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</si>
  <si>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</si>
  <si>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</si>
  <si>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</si>
  <si>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</si>
  <si>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</si>
  <si>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</si>
  <si>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</si>
  <si>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</si>
  <si>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</si>
  <si>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</si>
  <si>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</si>
  <si>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</si>
  <si>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</si>
  <si>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</si>
  <si>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</si>
  <si>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</si>
  <si>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</si>
  <si>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</si>
  <si>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</si>
  <si>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</si>
  <si>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</si>
  <si>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</si>
  <si>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</si>
  <si>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</si>
  <si>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</si>
  <si>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</si>
  <si>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</si>
  <si>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</si>
  <si>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</si>
  <si>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</si>
  <si>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</si>
  <si>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</si>
  <si>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</si>
  <si>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</si>
  <si>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</si>
  <si>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</si>
  <si>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</si>
  <si>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</si>
  <si>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</si>
  <si>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</si>
  <si>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</si>
  <si>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</si>
  <si>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</si>
  <si>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</si>
  <si>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</si>
  <si>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</si>
  <si>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</si>
  <si>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</si>
  <si>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</si>
  <si>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</si>
  <si>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</si>
  <si>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</si>
  <si>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</si>
  <si>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</si>
  <si>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</si>
  <si>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</si>
  <si>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</si>
  <si>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</si>
  <si>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</si>
  <si>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</si>
  <si>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</si>
  <si>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</si>
  <si>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</si>
  <si>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</si>
  <si>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</si>
  <si>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</si>
  <si>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</si>
  <si>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</si>
  <si>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</si>
  <si>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</si>
  <si>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</si>
  <si>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</si>
  <si>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</si>
  <si>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</si>
  <si>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</si>
  <si>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</si>
  <si>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</si>
  <si>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</si>
  <si>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</si>
  <si>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</si>
  <si>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</si>
  <si>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</si>
  <si>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</si>
  <si>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</si>
  <si>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</si>
  <si>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</si>
  <si>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</si>
  <si>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</si>
  <si>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</si>
  <si>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</si>
  <si>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</si>
  <si>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</si>
  <si>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</si>
  <si>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</si>
  <si>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</si>
  <si>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</si>
  <si>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</si>
  <si>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</si>
  <si>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</si>
  <si>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</si>
  <si>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</si>
  <si>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</si>
  <si>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</si>
  <si>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</si>
  <si>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</si>
  <si>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</si>
  <si>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</si>
  <si>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</si>
  <si>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</si>
  <si>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</si>
  <si>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</si>
  <si>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</si>
  <si>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</si>
  <si>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</si>
  <si>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</si>
  <si>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</si>
  <si>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</si>
  <si>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</si>
  <si>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</si>
  <si>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</si>
  <si>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</si>
  <si>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</si>
  <si>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</si>
  <si>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</si>
  <si>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</si>
  <si>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</si>
  <si>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</si>
  <si>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</si>
  <si>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</si>
  <si>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</si>
  <si>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</si>
  <si>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</si>
  <si>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</si>
  <si>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</si>
  <si>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</si>
  <si>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</si>
  <si>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</si>
  <si>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</si>
  <si>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</si>
  <si>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</si>
  <si>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</si>
  <si>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</si>
  <si>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</si>
  <si>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</si>
  <si>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</si>
  <si>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</si>
  <si>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</si>
  <si>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</si>
  <si>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</si>
  <si>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</si>
  <si>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</si>
  <si>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</si>
  <si>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</si>
  <si>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</si>
  <si>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</si>
  <si>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</si>
  <si>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</si>
  <si>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</si>
  <si>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</si>
  <si>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</si>
  <si>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</si>
  <si>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</si>
  <si>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</si>
  <si>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</si>
  <si>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</si>
  <si>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</si>
  <si>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</si>
  <si>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</si>
  <si>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</si>
  <si>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</si>
  <si>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</si>
  <si>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</si>
  <si>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</si>
  <si>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</si>
  <si>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</si>
  <si>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</si>
  <si>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</si>
  <si>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</si>
  <si>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</si>
  <si>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</si>
  <si>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</si>
  <si>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</si>
  <si>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</si>
  <si>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</si>
  <si>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</si>
  <si>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</si>
  <si>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</si>
  <si>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</si>
  <si>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</si>
  <si>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</si>
  <si>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</si>
  <si>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</si>
  <si>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</si>
  <si>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</si>
  <si>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</si>
  <si>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</si>
  <si>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</si>
  <si>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</si>
  <si>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</si>
  <si>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</si>
  <si>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</si>
  <si>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</si>
  <si>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</si>
  <si>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</si>
  <si>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</si>
  <si>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</si>
  <si>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</si>
  <si>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</si>
  <si>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</si>
  <si>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</si>
  <si>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</si>
  <si>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</si>
  <si>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</si>
  <si>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</si>
  <si>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</si>
  <si>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</si>
  <si>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</si>
  <si>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</si>
  <si>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</si>
  <si>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</si>
  <si>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</si>
  <si>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</si>
  <si>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</si>
  <si>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</si>
  <si>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</si>
  <si>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</si>
  <si>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</si>
  <si>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</si>
  <si>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</si>
  <si>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</si>
  <si>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</si>
  <si>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</si>
  <si>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</si>
  <si>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</si>
  <si>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</si>
  <si>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</si>
  <si>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</si>
  <si>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</si>
  <si>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</si>
  <si>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</si>
  <si>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</si>
  <si>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</si>
  <si>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</si>
  <si>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</si>
  <si>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</si>
  <si>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</si>
  <si>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</si>
  <si>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</si>
  <si>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</si>
  <si>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</si>
  <si>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</si>
  <si>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</si>
  <si>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</si>
  <si>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</si>
  <si>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</si>
  <si>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</si>
  <si>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</si>
  <si>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</si>
  <si>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</si>
  <si>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</si>
  <si>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</si>
  <si>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</si>
  <si>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</si>
  <si>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</si>
  <si>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</si>
  <si>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</si>
  <si>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</si>
  <si>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</si>
  <si>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</si>
  <si>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</si>
  <si>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</si>
  <si>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</si>
  <si>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</si>
  <si>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</si>
  <si>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</si>
  <si>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</si>
  <si>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</si>
  <si>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</si>
  <si>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</si>
  <si>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</si>
  <si>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</si>
  <si>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</si>
  <si>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</si>
  <si>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</si>
  <si>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</si>
  <si>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</si>
  <si>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</si>
  <si>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</si>
  <si>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</si>
  <si>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</si>
  <si>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</si>
  <si>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</si>
  <si>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</si>
  <si>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</si>
  <si>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</si>
  <si>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</si>
  <si>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</si>
  <si>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</si>
  <si>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</si>
  <si>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</si>
  <si>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</si>
  <si>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</si>
  <si>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</si>
  <si>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</si>
  <si>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</si>
  <si>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</si>
  <si>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</si>
  <si>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</si>
  <si>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</si>
  <si>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</si>
  <si>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</si>
  <si>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</si>
  <si>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</si>
  <si>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</si>
  <si>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</si>
  <si>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</si>
  <si>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</si>
  <si>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</si>
  <si>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</si>
  <si>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</si>
  <si>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</si>
  <si>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</si>
  <si>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</si>
  <si>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</si>
  <si>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</si>
  <si>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</si>
  <si>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</si>
  <si>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</si>
  <si>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</si>
  <si>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</si>
  <si>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</si>
  <si>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</si>
  <si>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</si>
  <si>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</si>
  <si>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</si>
  <si>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</si>
  <si>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</si>
  <si>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</si>
  <si>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</si>
  <si>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</si>
  <si>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</si>
  <si>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</si>
  <si>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</si>
  <si>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</si>
  <si>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</si>
  <si>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</si>
  <si>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</si>
  <si>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</si>
  <si>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</si>
  <si>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</si>
  <si>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</si>
  <si>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</si>
  <si>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</si>
  <si>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</si>
  <si>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</si>
  <si>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</si>
  <si>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</si>
  <si>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</si>
  <si>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</si>
  <si>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</si>
  <si>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</si>
  <si>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</si>
  <si>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</si>
  <si>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</si>
  <si>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</si>
  <si>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</si>
  <si>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</si>
  <si>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</si>
  <si>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</si>
  <si>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</si>
  <si>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</si>
  <si>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</si>
  <si>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</si>
  <si>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</si>
  <si>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</si>
  <si>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</si>
  <si>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</si>
  <si>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</si>
  <si>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</si>
  <si>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</si>
  <si>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</si>
  <si>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</si>
  <si>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</si>
  <si>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</si>
  <si>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</si>
  <si>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</si>
  <si>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</si>
  <si>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</si>
  <si>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</si>
  <si>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</si>
  <si>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</si>
  <si>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</si>
  <si>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</si>
  <si>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</si>
  <si>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</si>
  <si>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</si>
  <si>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</si>
  <si>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</si>
  <si>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</si>
  <si>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</si>
  <si>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</si>
  <si>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</si>
  <si>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</si>
  <si>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</si>
  <si>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</si>
  <si>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</si>
  <si>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</si>
  <si>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</si>
  <si>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</si>
  <si>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</si>
  <si>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</si>
  <si>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</si>
  <si>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</si>
  <si>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</si>
  <si>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</si>
  <si>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</si>
  <si>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</si>
  <si>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</si>
  <si>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</si>
  <si>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</si>
  <si>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</si>
  <si>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</si>
  <si>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</si>
  <si>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</si>
  <si>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</si>
  <si>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</si>
  <si>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</si>
  <si>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</si>
  <si>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</si>
  <si>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</si>
  <si>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</si>
  <si>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</si>
  <si>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</si>
  <si>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</si>
  <si>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</si>
  <si>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</si>
  <si>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</si>
  <si>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</si>
  <si>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</si>
  <si>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</si>
  <si>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</si>
  <si>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</si>
  <si>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</si>
  <si>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</si>
  <si>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</si>
  <si>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</si>
  <si>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</si>
  <si>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</si>
  <si>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</si>
  <si>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</si>
  <si>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</si>
  <si>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</si>
  <si>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</si>
  <si>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</si>
  <si>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</si>
  <si>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</si>
  <si>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</si>
  <si>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</si>
  <si>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</si>
  <si>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</si>
  <si>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</si>
  <si>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</si>
  <si>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</si>
  <si>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</si>
  <si>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</si>
  <si>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</si>
  <si>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</si>
  <si>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</si>
  <si>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</si>
  <si>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</si>
  <si>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</si>
  <si>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</si>
  <si>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</si>
  <si>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</si>
  <si>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</si>
  <si>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</si>
  <si>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</si>
  <si>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</si>
  <si>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</si>
  <si>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</si>
  <si>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</si>
  <si>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</si>
  <si>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</si>
  <si>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</si>
  <si>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</si>
  <si>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</si>
  <si>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</si>
  <si>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</si>
  <si>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</si>
  <si>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</si>
  <si>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</si>
  <si>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</si>
  <si>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</si>
  <si>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</si>
  <si>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</si>
  <si>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</si>
  <si>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</si>
  <si>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</si>
  <si>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</si>
  <si>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</si>
  <si>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</si>
  <si>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</si>
  <si>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</si>
  <si>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</si>
  <si>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</si>
  <si>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</si>
  <si>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</si>
  <si>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</si>
  <si>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</si>
  <si>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</si>
  <si>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</si>
  <si>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</si>
  <si>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</si>
  <si>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</si>
  <si>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</si>
  <si>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</si>
  <si>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</si>
  <si>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</si>
  <si>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</si>
  <si>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</si>
  <si>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</si>
  <si>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</si>
  <si>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</si>
  <si>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</si>
  <si>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</si>
  <si>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</si>
  <si>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</si>
  <si>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</si>
  <si>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</si>
  <si>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</si>
  <si>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</si>
  <si>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</si>
  <si>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</si>
  <si>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</si>
  <si>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</si>
  <si>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</si>
  <si>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</si>
  <si>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</si>
  <si>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</si>
  <si>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</si>
  <si>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</si>
  <si>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</si>
  <si>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</si>
  <si>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</si>
  <si>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</si>
  <si>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</si>
  <si>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</si>
  <si>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</si>
  <si>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</si>
  <si>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</si>
  <si>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</si>
  <si>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</si>
  <si>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</si>
  <si>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</si>
  <si>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</si>
  <si>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</si>
  <si>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</si>
  <si>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</si>
  <si>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</si>
  <si>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</si>
  <si>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</si>
  <si>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</si>
  <si>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</si>
  <si>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</si>
  <si>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</si>
  <si>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</si>
  <si>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</si>
  <si>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</si>
  <si>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</si>
  <si>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</si>
  <si>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</si>
  <si>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</si>
  <si>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</si>
  <si>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</si>
  <si>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</si>
  <si>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</si>
  <si>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</si>
  <si>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</si>
  <si>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</si>
  <si>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</si>
  <si>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</si>
  <si>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</si>
  <si>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</si>
  <si>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</si>
  <si>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</si>
  <si>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</si>
  <si>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</si>
  <si>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</si>
  <si>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</si>
  <si>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</si>
  <si>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</si>
  <si>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</si>
  <si>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</si>
  <si>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</si>
  <si>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</si>
  <si>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</si>
  <si>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</si>
  <si>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</si>
  <si>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</si>
  <si>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</si>
  <si>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</si>
  <si>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</si>
  <si>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</si>
  <si>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</si>
  <si>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</si>
  <si>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</si>
  <si>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</si>
  <si>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</si>
  <si>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</si>
  <si>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</si>
  <si>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</si>
  <si>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</si>
  <si>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</si>
  <si>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</si>
  <si>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</si>
  <si>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</si>
  <si>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</si>
  <si>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</si>
  <si>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</si>
  <si>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</si>
  <si>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</si>
  <si>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</si>
  <si>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</si>
  <si>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</si>
  <si>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</si>
  <si>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</si>
  <si>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</si>
  <si>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</si>
  <si>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</si>
  <si>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</si>
  <si>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</si>
  <si>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</si>
  <si>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</si>
  <si>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</si>
  <si>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</si>
  <si>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</si>
  <si>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</si>
  <si>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</si>
  <si>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</si>
  <si>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</si>
  <si>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</si>
  <si>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</si>
  <si>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</si>
  <si>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</si>
  <si>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</si>
  <si>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</si>
  <si>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</si>
  <si>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</si>
  <si>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</si>
  <si>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</si>
  <si>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</si>
  <si>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</si>
  <si>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</si>
  <si>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</si>
  <si>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</si>
  <si>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</si>
  <si>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</si>
  <si>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</si>
  <si>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</si>
  <si>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</si>
  <si>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</si>
  <si>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</si>
  <si>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</si>
  <si>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</si>
  <si>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</si>
  <si>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</si>
  <si>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</si>
  <si>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</si>
  <si>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</si>
  <si>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</si>
  <si>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</si>
  <si>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</si>
  <si>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</si>
  <si>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</si>
  <si>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</si>
  <si>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</si>
  <si>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</si>
  <si>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</si>
  <si>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</si>
  <si>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</si>
  <si>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</si>
  <si>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</si>
  <si>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</si>
  <si>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</si>
  <si>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</si>
  <si>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</si>
  <si>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</si>
  <si>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</si>
  <si>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</si>
  <si>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</si>
  <si>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</si>
  <si>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</si>
  <si>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</si>
  <si>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</si>
  <si>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</si>
  <si>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</si>
  <si>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</si>
  <si>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</si>
  <si>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</si>
  <si>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</si>
  <si>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</si>
  <si>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</si>
  <si>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</si>
  <si>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</si>
  <si>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</si>
  <si>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</si>
  <si>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</si>
  <si>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</si>
  <si>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</si>
  <si>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</si>
  <si>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</si>
  <si>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</si>
  <si>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</si>
  <si>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</si>
  <si>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</si>
  <si>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</si>
  <si>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</si>
  <si>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</si>
  <si>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</si>
  <si>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</si>
  <si>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</si>
  <si>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</si>
  <si>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</si>
  <si>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</si>
  <si>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</si>
  <si>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</si>
  <si>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</si>
  <si>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</si>
  <si>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</si>
  <si>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</si>
  <si>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</si>
  <si>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</si>
  <si>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</si>
  <si>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</si>
  <si>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</si>
  <si>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</si>
  <si>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</si>
  <si>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</si>
  <si>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</si>
  <si>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</si>
  <si>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</si>
  <si>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</si>
  <si>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</si>
  <si>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</si>
  <si>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</si>
  <si>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</si>
  <si>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</si>
  <si>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</si>
  <si>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</si>
  <si>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</si>
  <si>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</si>
  <si>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</si>
  <si>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</si>
  <si>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</si>
  <si>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</si>
  <si>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</si>
  <si>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</si>
  <si>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</si>
  <si>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</si>
  <si>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</si>
  <si>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</si>
  <si>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</si>
  <si>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</si>
  <si>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</si>
  <si>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</si>
  <si>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</si>
  <si>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</si>
  <si>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</si>
  <si>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</si>
  <si>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</si>
  <si>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</si>
  <si>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</si>
  <si>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</si>
  <si>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</si>
  <si>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</si>
  <si>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</si>
  <si>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</si>
  <si>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</si>
  <si>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</si>
  <si>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</si>
  <si>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</si>
  <si>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</si>
  <si>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</si>
  <si>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</si>
  <si>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</si>
  <si>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</si>
  <si>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</si>
  <si>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</si>
  <si>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</si>
  <si>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</si>
  <si>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</si>
  <si>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</si>
  <si>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</si>
  <si>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</si>
  <si>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</si>
  <si>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</si>
  <si>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</si>
  <si>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</si>
  <si>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</si>
  <si>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</si>
  <si>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</si>
  <si>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</si>
  <si>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</si>
  <si>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</si>
  <si>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</si>
  <si>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</si>
  <si>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</si>
  <si>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</si>
  <si>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</si>
  <si>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</si>
  <si>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</si>
  <si>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</si>
  <si>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</si>
  <si>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</si>
  <si>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</si>
  <si>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</si>
  <si>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</si>
  <si>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</si>
  <si>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</si>
  <si>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</si>
  <si>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</si>
  <si>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</si>
  <si>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</si>
  <si>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</si>
  <si>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</si>
  <si>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</si>
  <si>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</si>
  <si>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</si>
  <si>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</si>
  <si>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</si>
  <si>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</si>
  <si>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</si>
  <si>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</si>
  <si>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</si>
  <si>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</si>
  <si>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</si>
  <si>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</si>
  <si>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</si>
  <si>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</si>
  <si>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</si>
  <si>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</si>
  <si>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</si>
  <si>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</si>
  <si>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</si>
  <si>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</si>
  <si>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</si>
  <si>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</si>
  <si>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</si>
  <si>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</si>
  <si>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</si>
  <si>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</si>
  <si>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</si>
  <si>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</si>
  <si>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</si>
  <si>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</si>
  <si>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</si>
  <si>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</si>
  <si>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</si>
  <si>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</si>
  <si>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</si>
  <si>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</si>
  <si>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</si>
  <si>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</si>
  <si>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</si>
  <si>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</si>
  <si>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</si>
  <si>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</si>
  <si>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</si>
  <si>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</si>
  <si>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</si>
  <si>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</si>
  <si>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</si>
  <si>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</si>
  <si>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</si>
  <si>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</si>
  <si>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</si>
  <si>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</si>
  <si>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</si>
  <si>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</si>
  <si>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</si>
  <si>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</si>
  <si>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</si>
  <si>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</si>
  <si>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</si>
  <si>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</si>
  <si>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</si>
  <si>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</si>
  <si>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</si>
  <si>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</si>
  <si>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</si>
  <si>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</si>
  <si>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</si>
  <si>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</si>
  <si>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</si>
  <si>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</si>
  <si>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</si>
  <si>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</si>
  <si>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</si>
  <si>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</si>
  <si>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</si>
  <si>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</si>
  <si>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</si>
  <si>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</si>
  <si>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</si>
  <si>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</si>
  <si>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</si>
  <si>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</si>
  <si>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</si>
  <si>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</si>
  <si>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</si>
  <si>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</si>
  <si>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</si>
  <si>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</si>
  <si>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</si>
  <si>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</si>
  <si>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</si>
  <si>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</si>
  <si>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</si>
  <si>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</si>
  <si>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</si>
  <si>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</si>
  <si>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</si>
  <si>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</si>
  <si>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</si>
  <si>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</si>
  <si>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</si>
  <si>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</si>
  <si>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</si>
  <si>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</si>
  <si>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</si>
  <si>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</si>
  <si>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</si>
  <si>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</si>
  <si>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</si>
  <si>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</si>
  <si>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</si>
  <si>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</si>
  <si>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</si>
  <si>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</si>
  <si>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</si>
  <si>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</si>
  <si>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</si>
  <si>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</si>
  <si>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</si>
  <si>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</si>
  <si>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</si>
  <si>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</si>
  <si>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</si>
  <si>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</si>
  <si>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</si>
  <si>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</si>
  <si>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</si>
  <si>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</si>
  <si>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</si>
  <si>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</si>
  <si>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</si>
  <si>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</si>
  <si>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</si>
  <si>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</si>
  <si>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</si>
  <si>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</si>
  <si>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</si>
  <si>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</si>
  <si>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</si>
  <si>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</si>
  <si>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</si>
  <si>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</si>
  <si>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</si>
  <si>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</si>
  <si>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</si>
  <si>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</si>
  <si>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</si>
  <si>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</si>
  <si>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</si>
  <si>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</si>
  <si>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</si>
  <si>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</si>
  <si>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</si>
  <si>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</si>
  <si>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</si>
  <si>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</si>
  <si>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</si>
  <si>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</si>
  <si>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</si>
  <si>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</si>
  <si>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</si>
  <si>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</si>
  <si>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</si>
  <si>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</si>
  <si>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</si>
  <si>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</si>
  <si>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</si>
  <si>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</si>
  <si>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</si>
  <si>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</si>
  <si>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</si>
  <si>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</si>
  <si>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</si>
  <si>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</si>
  <si>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</si>
  <si>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</si>
  <si>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</si>
  <si>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</si>
  <si>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</si>
  <si>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</si>
  <si>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</si>
  <si>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</si>
  <si>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</si>
  <si>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</si>
  <si>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</si>
  <si>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</si>
  <si>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</si>
  <si>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</si>
  <si>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</si>
  <si>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</si>
  <si>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</si>
  <si>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</si>
  <si>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</si>
  <si>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</si>
  <si>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</si>
  <si>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</si>
  <si>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</si>
  <si>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</si>
  <si>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</si>
  <si>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</si>
  <si>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</si>
  <si>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</si>
  <si>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</si>
  <si>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</si>
  <si>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</si>
  <si>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</si>
  <si>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</si>
  <si>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</si>
  <si>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</si>
  <si>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</si>
  <si>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</si>
  <si>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</si>
  <si>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</si>
  <si>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</si>
  <si>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</si>
  <si>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</si>
  <si>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</si>
  <si>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</si>
  <si>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</si>
  <si>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</si>
  <si>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</si>
  <si>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</si>
  <si>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</si>
  <si>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</si>
  <si>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</si>
  <si>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</si>
  <si>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</si>
  <si>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</si>
  <si>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</si>
  <si>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</si>
  <si>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</si>
  <si>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</si>
  <si>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</si>
  <si>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</si>
  <si>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</si>
  <si>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</si>
  <si>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</si>
  <si>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</si>
  <si>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</si>
  <si>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</si>
  <si>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</si>
  <si>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</si>
  <si>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</si>
  <si>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</si>
  <si>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</si>
  <si>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</si>
  <si>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</si>
  <si>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</si>
  <si>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</si>
  <si>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</si>
  <si>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</si>
  <si>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</si>
  <si>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</si>
  <si>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</si>
  <si>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</si>
  <si>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</si>
  <si>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</si>
  <si>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</si>
  <si>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</si>
  <si>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</si>
  <si>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</si>
  <si>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</si>
  <si>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</si>
  <si>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</si>
  <si>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</si>
  <si>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</si>
  <si>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</si>
  <si>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</si>
  <si>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</si>
  <si>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</si>
  <si>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</si>
  <si>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</si>
  <si>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</si>
  <si>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</si>
  <si>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</si>
  <si>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</si>
  <si>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</si>
  <si>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</si>
  <si>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</si>
  <si>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</si>
  <si>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</si>
  <si>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</si>
  <si>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</si>
  <si>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</si>
  <si>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</si>
  <si>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</si>
  <si>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</si>
  <si>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</si>
  <si>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</si>
  <si>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</si>
  <si>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</si>
  <si>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</si>
  <si>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</si>
  <si>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</si>
  <si>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</si>
  <si>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</si>
  <si>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</si>
  <si>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</si>
  <si>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</si>
  <si>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</si>
  <si>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</si>
  <si>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</si>
  <si>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</si>
  <si>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</si>
  <si>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</si>
  <si>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</si>
  <si>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</si>
  <si>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</si>
  <si>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</si>
  <si>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</si>
  <si>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</si>
  <si>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</si>
  <si>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</si>
  <si>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</si>
  <si>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</si>
  <si>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</si>
  <si>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</si>
  <si>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</si>
  <si>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</si>
  <si>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</si>
  <si>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</si>
  <si>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</si>
  <si>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</si>
  <si>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</si>
  <si>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</si>
  <si>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</si>
  <si>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</si>
  <si>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</si>
  <si>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</si>
  <si>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</si>
  <si>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</si>
  <si>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</si>
  <si>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</si>
  <si>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</si>
  <si>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</si>
  <si>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</si>
  <si>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</si>
  <si>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</si>
  <si>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</si>
  <si>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</si>
  <si>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</si>
  <si>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</si>
  <si>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</si>
  <si>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</si>
  <si>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</si>
  <si>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</si>
  <si>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</si>
  <si>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</si>
  <si>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</si>
  <si>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</si>
  <si>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</si>
  <si>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</si>
  <si>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</si>
  <si>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</si>
  <si>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</si>
  <si>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</si>
  <si>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</si>
  <si>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</si>
  <si>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</si>
  <si>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</si>
  <si>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</si>
  <si>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</si>
  <si>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</si>
  <si>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</si>
  <si>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</si>
  <si>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</si>
  <si>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</si>
  <si>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</si>
  <si>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</si>
  <si>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</si>
  <si>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</si>
  <si>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</si>
  <si>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</si>
  <si>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</si>
  <si>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</si>
  <si>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</si>
  <si>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</si>
  <si>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</si>
  <si>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</si>
  <si>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</si>
  <si>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</si>
  <si>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</si>
  <si>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</si>
  <si>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</si>
  <si>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</si>
  <si>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</si>
  <si>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</si>
  <si>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</si>
  <si>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</si>
  <si>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</si>
  <si>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</si>
  <si>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</si>
  <si>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</si>
  <si>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</si>
  <si>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</si>
  <si>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</si>
  <si>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</si>
  <si>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</si>
  <si>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</si>
  <si>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</si>
  <si>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</si>
  <si>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</si>
  <si>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</si>
  <si>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</si>
  <si>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</si>
  <si>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</si>
  <si>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</si>
  <si>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</si>
  <si>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</si>
  <si>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</si>
  <si>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</si>
  <si>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</si>
  <si>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</si>
  <si>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</si>
  <si>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</si>
  <si>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</si>
  <si>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</si>
  <si>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</si>
  <si>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</si>
  <si>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</si>
  <si>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</si>
  <si>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</si>
  <si>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</si>
  <si>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</si>
  <si>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</si>
  <si>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</si>
  <si>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</si>
  <si>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</si>
  <si>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</si>
  <si>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</si>
  <si>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</si>
  <si>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</si>
  <si>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</si>
  <si>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</si>
  <si>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</si>
  <si>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</si>
  <si>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</si>
  <si>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</si>
  <si>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</si>
  <si>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</si>
  <si>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</si>
  <si>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</si>
  <si>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</si>
  <si>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</si>
  <si>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</si>
  <si>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</si>
  <si>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</si>
  <si>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</si>
  <si>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</si>
  <si>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</si>
  <si>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</si>
  <si>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</si>
  <si>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</si>
  <si>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</si>
  <si>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</si>
  <si>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</si>
  <si>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</si>
  <si>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</si>
  <si>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</si>
  <si>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</si>
  <si>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</si>
  <si>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</si>
  <si>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</si>
  <si>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</si>
  <si>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</si>
  <si>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</si>
  <si>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</si>
  <si>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</si>
  <si>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</si>
  <si>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</si>
  <si>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</si>
  <si>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</si>
  <si>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</si>
  <si>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</si>
  <si>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</si>
  <si>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</si>
  <si>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</si>
  <si>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</si>
  <si>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</si>
  <si>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</si>
  <si>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</si>
  <si>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</si>
  <si>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</si>
  <si>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</si>
  <si>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</si>
  <si>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</si>
  <si>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</si>
  <si>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</si>
  <si>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</si>
  <si>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</si>
  <si>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</si>
  <si>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</si>
  <si>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</si>
  <si>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</si>
  <si>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</si>
  <si>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</si>
  <si>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</si>
  <si>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</si>
  <si>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</si>
  <si>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</si>
  <si>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</si>
  <si>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</si>
  <si>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</si>
  <si>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</si>
  <si>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</si>
  <si>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</si>
  <si>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</si>
  <si>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</si>
  <si>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</si>
  <si>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</si>
  <si>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</si>
  <si>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</si>
  <si>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</si>
  <si>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</si>
  <si>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</si>
  <si>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</si>
  <si>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</si>
  <si>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</si>
  <si>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</si>
  <si>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</si>
  <si>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</si>
  <si>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</si>
  <si>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</si>
  <si>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</si>
  <si>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</si>
  <si>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</si>
  <si>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</si>
  <si>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</si>
  <si>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</si>
  <si>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</si>
  <si>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</si>
  <si>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</si>
  <si>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</si>
  <si>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</si>
  <si>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</si>
  <si>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</si>
  <si>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</si>
  <si>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</si>
  <si>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</si>
  <si>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</si>
  <si>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</si>
  <si>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</si>
  <si>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</si>
  <si>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</si>
  <si>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</si>
  <si>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</si>
  <si>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</si>
  <si>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</si>
  <si>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</si>
  <si>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</si>
  <si>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</si>
  <si>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</si>
  <si>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</si>
  <si>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</si>
  <si>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</si>
  <si>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</si>
  <si>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</si>
  <si>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</si>
  <si>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</si>
  <si>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</si>
  <si>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</si>
  <si>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</si>
  <si>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</si>
  <si>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</si>
  <si>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</si>
  <si>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</si>
  <si>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</si>
  <si>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</si>
  <si>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</si>
  <si>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</si>
  <si>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</si>
  <si>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</si>
  <si>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</si>
  <si>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</si>
  <si>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</si>
  <si>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</si>
  <si>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</si>
  <si>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</si>
  <si>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</si>
  <si>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</si>
  <si>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</si>
  <si>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</si>
  <si>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</si>
  <si>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</si>
  <si>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</si>
  <si>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</si>
  <si>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</si>
  <si>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</si>
  <si>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</si>
  <si>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</si>
  <si>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</si>
  <si>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</si>
  <si>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</si>
  <si>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</si>
  <si>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</si>
  <si>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</si>
  <si>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</si>
  <si>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</si>
  <si>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</si>
  <si>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</si>
  <si>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</si>
  <si>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</si>
  <si>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</si>
  <si>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</si>
  <si>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</si>
  <si>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</si>
  <si>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</si>
  <si>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</si>
  <si>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</si>
  <si>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</si>
  <si>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</si>
  <si>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</si>
  <si>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</si>
  <si>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</si>
  <si>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</si>
  <si>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</si>
  <si>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</si>
  <si>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</si>
  <si>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</si>
  <si>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</si>
  <si>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</si>
  <si>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</si>
  <si>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</si>
  <si>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</si>
  <si>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</si>
  <si>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</si>
  <si>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</si>
  <si>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</si>
  <si>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</si>
  <si>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</si>
  <si>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</si>
  <si>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</si>
  <si>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</si>
  <si>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</si>
  <si>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</si>
  <si>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</si>
  <si>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</si>
  <si>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</si>
  <si>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</si>
  <si>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</si>
  <si>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</si>
  <si>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</si>
  <si>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</si>
  <si>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</si>
  <si>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</si>
  <si>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</si>
  <si>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</si>
  <si>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</si>
  <si>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</si>
  <si>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</si>
  <si>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</si>
  <si>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</si>
  <si>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</si>
  <si>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</si>
  <si>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</si>
  <si>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</si>
  <si>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</si>
  <si>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</si>
  <si>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</si>
  <si>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</si>
  <si>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</si>
  <si>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</si>
  <si>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</si>
  <si>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</si>
  <si>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</si>
  <si>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</si>
  <si>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</si>
  <si>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</si>
  <si>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</si>
  <si>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</si>
  <si>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</si>
  <si>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</si>
  <si>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</si>
  <si>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</si>
  <si>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</si>
  <si>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</si>
  <si>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</si>
  <si>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</si>
  <si>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</si>
  <si>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</si>
  <si>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</si>
  <si>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</si>
  <si>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</si>
  <si>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</si>
  <si>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</si>
  <si>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</si>
  <si>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</si>
  <si>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</si>
  <si>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</si>
  <si>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</si>
  <si>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</si>
  <si>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</si>
  <si>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</si>
  <si>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</si>
  <si>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</si>
  <si>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</si>
  <si>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</si>
  <si>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</si>
  <si>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</si>
  <si>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</si>
  <si>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</si>
  <si>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</si>
  <si>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</si>
  <si>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</si>
  <si>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</si>
  <si>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</si>
  <si>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</si>
  <si>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</si>
  <si>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</si>
  <si>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</si>
  <si>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</si>
  <si>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</si>
  <si>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</si>
  <si>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</si>
  <si>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</si>
  <si>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</si>
  <si>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</si>
  <si>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</si>
  <si>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</si>
  <si>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</si>
  <si>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</si>
  <si>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</si>
  <si>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</si>
  <si>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</si>
  <si>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</si>
  <si>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</si>
  <si>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</si>
  <si>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</si>
  <si>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</si>
  <si>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</si>
  <si>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</si>
  <si>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</si>
  <si>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</si>
  <si>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</si>
  <si>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</si>
  <si>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</si>
  <si>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</si>
  <si>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</si>
  <si>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</si>
  <si>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</si>
  <si>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</si>
  <si>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</si>
  <si>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</si>
  <si>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</si>
  <si>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</si>
  <si>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</si>
  <si>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</si>
  <si>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</si>
  <si>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</si>
  <si>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</si>
  <si>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</si>
  <si>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</si>
  <si>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</si>
  <si>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</si>
  <si>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</si>
  <si>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</si>
  <si>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</si>
  <si>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</si>
  <si>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</si>
  <si>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</si>
  <si>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</si>
  <si>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</si>
  <si>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</si>
  <si>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</si>
  <si>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</si>
  <si>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</si>
  <si>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</si>
  <si>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</si>
  <si>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</si>
  <si>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</si>
  <si>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</si>
  <si>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</si>
  <si>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</si>
  <si>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</si>
  <si>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</si>
  <si>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</si>
  <si>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</si>
  <si>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</si>
  <si>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</si>
  <si>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</si>
  <si>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</si>
  <si>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</si>
  <si>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</si>
  <si>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</si>
  <si>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</si>
  <si>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</si>
  <si>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</si>
  <si>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</si>
  <si>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</si>
  <si>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</si>
  <si>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</si>
  <si>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</si>
  <si>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</si>
  <si>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</si>
  <si>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</si>
  <si>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</si>
  <si>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</si>
  <si>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</si>
  <si>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</si>
  <si>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</si>
  <si>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</si>
  <si>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</si>
  <si>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</si>
  <si>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</si>
  <si>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</si>
  <si>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</si>
  <si>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</si>
  <si>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</si>
  <si>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</si>
  <si>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</si>
  <si>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</si>
  <si>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</si>
  <si>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</si>
  <si>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</si>
  <si>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</si>
  <si>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</si>
  <si>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</si>
  <si>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</si>
  <si>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</si>
  <si>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</si>
  <si>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</si>
  <si>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</si>
  <si>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</si>
  <si>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</si>
  <si>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</si>
  <si>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</si>
  <si>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</si>
  <si>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</si>
  <si>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</si>
  <si>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</si>
  <si>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</si>
  <si>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</si>
  <si>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</si>
  <si>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</si>
  <si>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</si>
  <si>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</si>
  <si>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</si>
  <si>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</si>
  <si>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</si>
  <si>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</si>
  <si>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</si>
  <si>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</si>
  <si>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</si>
  <si>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</si>
  <si>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</si>
  <si>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</si>
  <si>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</si>
  <si>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</si>
  <si>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</si>
  <si>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</si>
  <si>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</si>
  <si>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</si>
  <si>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</si>
  <si>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</si>
  <si>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</si>
  <si>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</si>
  <si>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</si>
  <si>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</si>
  <si>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</si>
  <si>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</si>
  <si>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</si>
  <si>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</si>
  <si>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</si>
  <si>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</si>
  <si>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</si>
  <si>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</si>
  <si>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</si>
  <si>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</si>
  <si>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</si>
  <si>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</si>
  <si>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</si>
  <si>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</si>
  <si>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</si>
  <si>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</si>
  <si>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</si>
  <si>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</si>
  <si>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</si>
  <si>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</si>
  <si>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</si>
  <si>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</si>
  <si>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</si>
  <si>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</si>
  <si>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</si>
  <si>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</si>
  <si>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</si>
  <si>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</si>
  <si>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</si>
  <si>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</si>
  <si>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</si>
  <si>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</si>
  <si>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</si>
  <si>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</si>
  <si>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</si>
  <si>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</si>
  <si>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</si>
  <si>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</si>
  <si>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</si>
  <si>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</si>
  <si>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</si>
  <si>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</si>
  <si>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</si>
  <si>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</si>
  <si>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</si>
  <si>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</si>
  <si>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</si>
  <si>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</si>
  <si>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</si>
  <si>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</si>
  <si>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</si>
  <si>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</si>
  <si>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</si>
  <si>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</si>
  <si>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</si>
  <si>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</si>
  <si>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</si>
  <si>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</si>
  <si>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</si>
  <si>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</si>
  <si>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</si>
  <si>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</si>
  <si>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</si>
  <si>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</si>
  <si>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</si>
  <si>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</si>
  <si>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</si>
  <si>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</si>
  <si>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</si>
  <si>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</si>
  <si>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</si>
  <si>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</si>
  <si>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</si>
  <si>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</si>
  <si>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</si>
  <si>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</si>
  <si>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</si>
  <si>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</si>
  <si>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</si>
  <si>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</si>
  <si>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</si>
  <si>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</si>
  <si>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</si>
  <si>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</si>
  <si>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</si>
  <si>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</si>
  <si>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</si>
  <si>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</si>
  <si>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</si>
  <si>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</si>
  <si>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</si>
  <si>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</si>
  <si>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</si>
  <si>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</si>
  <si>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</si>
  <si>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</si>
  <si>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</si>
  <si>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</si>
  <si>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</si>
  <si>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</si>
  <si>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</si>
  <si>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</si>
  <si>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</si>
  <si>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</si>
  <si>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</si>
  <si>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</si>
  <si>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</si>
  <si>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</si>
  <si>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</si>
  <si>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</si>
  <si>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</si>
  <si>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</si>
  <si>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</si>
  <si>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</si>
  <si>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</si>
  <si>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</si>
  <si>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</si>
  <si>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</si>
  <si>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</si>
  <si>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</si>
  <si>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</si>
  <si>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</si>
  <si>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</si>
  <si>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</si>
  <si>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</si>
  <si>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</si>
  <si>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</si>
  <si>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</si>
  <si>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</si>
  <si>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</si>
  <si>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</si>
  <si>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</si>
  <si>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</si>
  <si>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</si>
  <si>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</si>
  <si>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</si>
  <si>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</si>
  <si>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</si>
  <si>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</si>
  <si>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</si>
  <si>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</si>
  <si>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</si>
  <si>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</si>
  <si>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</si>
  <si>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</si>
  <si>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</si>
  <si>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</si>
  <si>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</si>
  <si>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</si>
  <si>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</si>
  <si>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</si>
  <si>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</si>
  <si>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</si>
  <si>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</si>
  <si>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</si>
  <si>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</si>
  <si>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</si>
  <si>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</si>
  <si>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</si>
  <si>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</si>
  <si>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</si>
  <si>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</si>
  <si>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</si>
  <si>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</si>
  <si>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</si>
  <si>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</si>
  <si>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</si>
  <si>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</si>
  <si>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</si>
  <si>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</si>
  <si>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</si>
  <si>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</si>
  <si>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</si>
  <si>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</si>
  <si>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</si>
  <si>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</si>
  <si>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</si>
  <si>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</si>
  <si>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</si>
  <si>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</si>
  <si>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</si>
  <si>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</si>
  <si>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</si>
  <si>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</si>
  <si>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</si>
  <si>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</si>
  <si>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</si>
  <si>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</si>
  <si>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</si>
  <si>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</si>
  <si>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</si>
  <si>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</si>
  <si>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</si>
  <si>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</si>
  <si>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</si>
  <si>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</si>
  <si>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</si>
  <si>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</si>
  <si>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</si>
  <si>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</si>
  <si>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</si>
  <si>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</si>
  <si>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</si>
  <si>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</si>
  <si>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</si>
  <si>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</si>
  <si>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</si>
  <si>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</si>
  <si>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</si>
  <si>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</si>
  <si>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</si>
  <si>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</si>
  <si>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</si>
  <si>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</si>
  <si>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</si>
  <si>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</si>
  <si>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</si>
  <si>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</si>
  <si>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</si>
  <si>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</si>
  <si>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</si>
  <si>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</si>
  <si>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</si>
  <si>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</si>
  <si>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</si>
  <si>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</si>
  <si>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</si>
  <si>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</si>
  <si>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</si>
  <si>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</si>
  <si>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</si>
  <si>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</si>
  <si>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</si>
  <si>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</si>
  <si>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</si>
  <si>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</si>
  <si>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</si>
  <si>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</si>
  <si>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</si>
  <si>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</si>
  <si>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</si>
  <si>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</si>
  <si>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</si>
  <si>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</si>
  <si>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</si>
  <si>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</si>
  <si>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</si>
  <si>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</si>
  <si>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</si>
  <si>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</si>
  <si>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</si>
  <si>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</si>
  <si>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</si>
  <si>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</si>
  <si>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</si>
  <si>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</si>
  <si>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</si>
  <si>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</si>
  <si>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</si>
  <si>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</si>
  <si>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</si>
  <si>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</si>
  <si>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</si>
  <si>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</si>
  <si>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</si>
  <si>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</si>
  <si>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</si>
  <si>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</si>
  <si>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</si>
  <si>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</si>
  <si>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</si>
  <si>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</si>
  <si>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</si>
  <si>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</si>
  <si>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</si>
  <si>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</si>
  <si>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</si>
  <si>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</si>
  <si>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</si>
  <si>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</si>
  <si>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</si>
  <si>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</si>
  <si>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</si>
  <si>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</si>
  <si>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</si>
  <si>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</si>
  <si>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</si>
  <si>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</si>
  <si>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</si>
  <si>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</si>
  <si>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</si>
  <si>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</si>
  <si>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</si>
  <si>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</si>
  <si>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</si>
  <si>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</si>
  <si>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</si>
  <si>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</si>
  <si>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</si>
  <si>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</si>
  <si>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</si>
  <si>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</si>
  <si>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</si>
  <si>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</si>
  <si>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</si>
  <si>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</si>
  <si>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</si>
  <si>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</si>
  <si>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</si>
  <si>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</si>
  <si>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</si>
  <si>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</si>
  <si>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</si>
  <si>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</si>
  <si>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</si>
  <si>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</si>
  <si>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</si>
  <si>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</si>
  <si>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</si>
  <si>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</si>
  <si>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</si>
  <si>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</si>
  <si>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</si>
  <si>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</si>
  <si>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</si>
  <si>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</si>
  <si>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</si>
  <si>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</si>
  <si>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</si>
  <si>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</si>
  <si>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</si>
  <si>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</si>
  <si>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</si>
  <si>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</si>
  <si>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</si>
  <si>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</si>
  <si>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</si>
  <si>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</si>
  <si>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</si>
  <si>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</si>
  <si>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</si>
  <si>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</si>
  <si>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</si>
  <si>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</si>
  <si>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</si>
  <si>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</si>
  <si>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</si>
  <si>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</si>
  <si>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</si>
  <si>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</si>
  <si>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</si>
  <si>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</si>
  <si>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</si>
  <si>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</si>
  <si>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</si>
  <si>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</si>
  <si>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</si>
  <si>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</si>
  <si>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</si>
  <si>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</si>
  <si>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</si>
  <si>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</si>
  <si>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</si>
  <si>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</si>
  <si>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</si>
  <si>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</si>
  <si>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</si>
  <si>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</si>
  <si>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</si>
  <si>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</si>
  <si>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</si>
  <si>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</si>
  <si>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</si>
  <si>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</si>
  <si>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</si>
  <si>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</si>
  <si>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</si>
  <si>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</si>
  <si>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</si>
  <si>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</si>
  <si>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</si>
  <si>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</si>
  <si>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</si>
  <si>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</si>
  <si>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</si>
  <si>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</si>
  <si>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</si>
  <si>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</si>
  <si>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</si>
  <si>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</si>
  <si>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</si>
  <si>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</si>
  <si>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</si>
  <si>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</si>
  <si>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</si>
  <si>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</si>
  <si>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</si>
  <si>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</si>
  <si>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</si>
  <si>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</si>
  <si>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</si>
  <si>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</si>
  <si>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</si>
  <si>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</si>
  <si>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</si>
  <si>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</si>
  <si>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</si>
  <si>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</si>
  <si>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</si>
  <si>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</si>
  <si>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</si>
  <si>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</si>
  <si>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</si>
  <si>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</si>
  <si>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</si>
  <si>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</si>
  <si>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</si>
  <si>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</si>
  <si>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</si>
  <si>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</si>
  <si>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</si>
  <si>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</si>
  <si>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</si>
  <si>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</si>
  <si>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</si>
  <si>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</si>
  <si>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</si>
  <si>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</si>
  <si>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</si>
  <si>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</si>
  <si>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</si>
  <si>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</si>
  <si>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</si>
  <si>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</si>
  <si>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</si>
  <si>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</si>
  <si>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</si>
  <si>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</si>
  <si>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</si>
  <si>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</si>
  <si>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</si>
  <si>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</si>
  <si>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</si>
  <si>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</si>
  <si>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</si>
  <si>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</si>
  <si>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</si>
  <si>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</si>
  <si>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</si>
  <si>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</si>
  <si>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</si>
  <si>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</si>
  <si>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</si>
  <si>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</si>
  <si>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</si>
  <si>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</si>
  <si>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</si>
  <si>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</si>
  <si>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</si>
  <si>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</si>
  <si>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</si>
  <si>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</si>
  <si>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</si>
  <si>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</si>
  <si>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</si>
  <si>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</si>
  <si>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</si>
  <si>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</si>
  <si>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</si>
  <si>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</si>
  <si>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</si>
  <si>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</si>
  <si>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</si>
  <si>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</si>
  <si>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</si>
  <si>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</si>
  <si>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</si>
  <si>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</si>
  <si>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</si>
  <si>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</si>
  <si>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</si>
  <si>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</si>
  <si>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</si>
  <si>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</si>
  <si>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</si>
  <si>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</si>
  <si>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</si>
  <si>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</si>
  <si>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</si>
  <si>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</si>
  <si>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</si>
  <si>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</si>
  <si>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</si>
  <si>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</si>
  <si>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</si>
  <si>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</si>
  <si>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</si>
  <si>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</si>
  <si>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</si>
  <si>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</si>
  <si>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</si>
  <si>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</si>
  <si>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</si>
  <si>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</si>
  <si>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</si>
  <si>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</si>
  <si>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</si>
  <si>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</si>
  <si>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</si>
  <si>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</si>
  <si>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</si>
  <si>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</si>
  <si>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</si>
  <si>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</si>
  <si>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</si>
  <si>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</si>
  <si>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</si>
  <si>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</si>
  <si>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</si>
  <si>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</si>
  <si>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</si>
  <si>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</si>
  <si>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</si>
  <si>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</si>
  <si>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</si>
  <si>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</si>
  <si>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</si>
  <si>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</si>
  <si>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</si>
  <si>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</si>
  <si>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</si>
  <si>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</si>
  <si>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</si>
  <si>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</si>
  <si>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</si>
  <si>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</si>
  <si>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</si>
  <si>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</si>
  <si>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</si>
  <si>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</si>
  <si>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</si>
  <si>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</si>
  <si>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</si>
  <si>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</si>
  <si>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</si>
  <si>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</si>
  <si>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</si>
  <si>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</si>
  <si>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</si>
  <si>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</si>
  <si>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</si>
  <si>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</si>
  <si>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</si>
  <si>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</si>
  <si>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</si>
  <si>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</si>
  <si>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</si>
  <si>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</si>
  <si>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</si>
  <si>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</si>
  <si>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</si>
  <si>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</si>
  <si>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</si>
  <si>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</si>
  <si>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</si>
  <si>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</si>
  <si>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</si>
  <si>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</si>
  <si>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</si>
  <si>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</si>
  <si>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</si>
  <si>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</si>
  <si>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</si>
  <si>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</si>
  <si>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</si>
  <si>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</si>
  <si>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</si>
  <si>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</si>
  <si>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</si>
  <si>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</si>
  <si>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</si>
  <si>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</si>
  <si>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</si>
  <si>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</si>
  <si>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</si>
  <si>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</si>
  <si>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</si>
  <si>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</si>
  <si>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</si>
  <si>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</si>
  <si>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</si>
  <si>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</si>
  <si>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</si>
  <si>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</si>
  <si>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</si>
  <si>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</si>
  <si>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</si>
  <si>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</si>
  <si>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</si>
  <si>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</si>
  <si>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</si>
  <si>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</si>
  <si>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</si>
  <si>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</si>
  <si>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</si>
  <si>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</si>
  <si>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</si>
  <si>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</si>
  <si>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</si>
  <si>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</si>
  <si>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</si>
  <si>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</si>
  <si>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</si>
  <si>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</si>
  <si>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</si>
  <si>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</si>
  <si>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</si>
  <si>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</si>
  <si>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</si>
  <si>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</si>
  <si>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</si>
  <si>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</si>
  <si>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</si>
  <si>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</si>
  <si>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</si>
  <si>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</si>
  <si>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</si>
  <si>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</si>
  <si>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</si>
  <si>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</si>
  <si>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</si>
  <si>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</si>
  <si>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</si>
  <si>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</si>
  <si>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</si>
  <si>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</si>
  <si>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</si>
  <si>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</si>
  <si>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</si>
  <si>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</si>
  <si>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</si>
  <si>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</si>
  <si>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</si>
  <si>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</si>
  <si>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</si>
  <si>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</si>
  <si>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</si>
  <si>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</si>
  <si>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</si>
  <si>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</si>
  <si>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</si>
  <si>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</si>
  <si>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</si>
  <si>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</si>
  <si>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</si>
  <si>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</si>
  <si>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</si>
  <si>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</si>
  <si>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</si>
  <si>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</si>
  <si>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</si>
  <si>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</si>
  <si>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</si>
  <si>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</si>
  <si>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</si>
  <si>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</si>
  <si>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</si>
  <si>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</si>
  <si>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</si>
  <si>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</si>
  <si>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</si>
  <si>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</si>
  <si>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</si>
  <si>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</si>
  <si>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</si>
  <si>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</si>
  <si>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</si>
  <si>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</si>
  <si>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</si>
  <si>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</si>
  <si>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</si>
  <si>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</si>
  <si>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</si>
  <si>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</si>
  <si>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</si>
  <si>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</si>
  <si>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</si>
  <si>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</si>
  <si>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</si>
  <si>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</si>
  <si>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</si>
  <si>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</si>
  <si>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</si>
  <si>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</si>
  <si>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</si>
  <si>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</si>
  <si>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</si>
  <si>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</si>
  <si>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</si>
  <si>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</si>
  <si>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</si>
  <si>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</si>
  <si>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</si>
  <si>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</si>
  <si>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</si>
  <si>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</si>
  <si>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</si>
  <si>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</si>
  <si>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</si>
  <si>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</si>
  <si>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</si>
  <si>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</si>
  <si>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</si>
  <si>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</si>
  <si>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</si>
  <si>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</si>
  <si>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</si>
  <si>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</si>
  <si>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</si>
  <si>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</si>
  <si>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</si>
  <si>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</si>
  <si>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</si>
  <si>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</si>
  <si>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</si>
  <si>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</si>
  <si>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</si>
  <si>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</si>
  <si>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</si>
  <si>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</si>
  <si>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</si>
  <si>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</si>
  <si>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</si>
  <si>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</si>
  <si>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</si>
  <si>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</si>
  <si>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</si>
  <si>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</si>
  <si>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</si>
  <si>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</si>
  <si>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</si>
  <si>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</si>
  <si>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</si>
  <si>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</si>
  <si>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</si>
  <si>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</si>
  <si>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</si>
  <si>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</si>
  <si>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</si>
  <si>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</si>
  <si>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</si>
  <si>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</si>
  <si>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</si>
  <si>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</si>
  <si>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</si>
  <si>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</si>
  <si>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</si>
  <si>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</si>
  <si>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</si>
  <si>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</si>
  <si>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</si>
  <si>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</si>
  <si>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</si>
  <si>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</si>
  <si>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</si>
  <si>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</si>
  <si>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</si>
  <si>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</si>
  <si>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</si>
  <si>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</si>
  <si>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</si>
  <si>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</si>
  <si>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</si>
  <si>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</si>
  <si>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</si>
  <si>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</si>
  <si>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</si>
  <si>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</si>
  <si>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</si>
  <si>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</si>
  <si>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</si>
  <si>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</si>
  <si>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</si>
  <si>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</si>
  <si>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</si>
  <si>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</si>
  <si>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</si>
  <si>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</si>
  <si>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</si>
  <si>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</si>
  <si>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</si>
  <si>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</si>
  <si>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</si>
  <si>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</si>
  <si>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</si>
  <si>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</si>
  <si>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</si>
  <si>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</si>
  <si>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</si>
  <si>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</si>
  <si>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</si>
  <si>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</si>
  <si>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</si>
  <si>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</si>
  <si>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</si>
  <si>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</si>
  <si>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</si>
  <si>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</si>
  <si>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</si>
  <si>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</si>
  <si>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</si>
  <si>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</si>
  <si>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</si>
  <si>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</si>
  <si>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</si>
  <si>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</si>
  <si>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</si>
  <si>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</si>
  <si>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</si>
  <si>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</si>
  <si>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</si>
  <si>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</si>
  <si>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</si>
  <si>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</si>
  <si>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</si>
  <si>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</si>
  <si>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</si>
  <si>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</si>
  <si>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</si>
  <si>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</si>
  <si>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</si>
  <si>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</si>
  <si>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</si>
  <si>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</si>
  <si>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</si>
  <si>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</si>
  <si>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</si>
  <si>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</si>
  <si>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</si>
  <si>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</si>
  <si>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</si>
  <si>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</si>
  <si>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</si>
  <si>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</si>
  <si>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</si>
  <si>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</si>
  <si>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</si>
  <si>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</si>
  <si>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</si>
  <si>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</si>
  <si>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</si>
  <si>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</si>
  <si>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</si>
  <si>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</si>
  <si>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</si>
  <si>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</si>
  <si>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</si>
  <si>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</si>
  <si>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</si>
  <si>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</si>
  <si>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</si>
  <si>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</si>
  <si>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</si>
  <si>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</si>
  <si>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</si>
  <si>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</si>
  <si>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</si>
  <si>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</si>
  <si>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</si>
  <si>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</si>
  <si>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</si>
  <si>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</si>
  <si>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</si>
  <si>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</si>
  <si>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</si>
  <si>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</si>
  <si>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</si>
  <si>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</si>
  <si>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</si>
  <si>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</si>
  <si>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</si>
  <si>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</si>
  <si>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</si>
  <si>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</si>
  <si>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</si>
  <si>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</si>
  <si>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</si>
  <si>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</si>
  <si>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</si>
  <si>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</si>
  <si>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</si>
  <si>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</si>
  <si>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</si>
  <si>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</si>
  <si>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</si>
  <si>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</si>
  <si>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</si>
  <si>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</si>
  <si>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</si>
  <si>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</si>
  <si>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</si>
  <si>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</si>
  <si>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</si>
  <si>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</si>
  <si>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</si>
  <si>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</si>
  <si>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</si>
  <si>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</si>
  <si>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</si>
  <si>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</si>
  <si>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</si>
  <si>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</si>
  <si>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</si>
  <si>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</si>
  <si>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</si>
  <si>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</si>
  <si>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</si>
  <si>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</si>
  <si>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</si>
  <si>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</si>
  <si>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</si>
  <si>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</si>
  <si>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</si>
  <si>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</si>
  <si>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</si>
  <si>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</si>
  <si>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</si>
  <si>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</si>
  <si>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</si>
  <si>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</si>
  <si>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</si>
  <si>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</si>
  <si>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</si>
  <si>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</si>
  <si>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</si>
  <si>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</si>
  <si>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</si>
  <si>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</si>
  <si>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</si>
  <si>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</si>
  <si>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</si>
  <si>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</si>
  <si>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</si>
  <si>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</si>
  <si>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</si>
  <si>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</si>
  <si>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</si>
  <si>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</si>
  <si>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</si>
  <si>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</si>
  <si>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</si>
  <si>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</si>
  <si>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</si>
  <si>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</si>
  <si>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</si>
  <si>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</si>
  <si>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</si>
  <si>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</si>
  <si>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</si>
  <si>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</si>
  <si>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</si>
  <si>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</si>
  <si>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</si>
  <si>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</si>
  <si>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</si>
  <si>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</si>
  <si>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</si>
  <si>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</si>
  <si>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</si>
  <si>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</si>
  <si>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</si>
  <si>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</si>
  <si>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</si>
  <si>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</si>
  <si>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</si>
  <si>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</si>
  <si>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</si>
  <si>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</si>
  <si>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</si>
  <si>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</si>
  <si>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</si>
  <si>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</si>
  <si>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</si>
  <si>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</si>
  <si>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</si>
  <si>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</si>
  <si>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</si>
  <si>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</si>
  <si>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</si>
  <si>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</si>
  <si>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</si>
  <si>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</si>
  <si>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</si>
  <si>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</si>
  <si>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</si>
  <si>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</si>
  <si>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</si>
  <si>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</si>
  <si>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</si>
  <si>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</si>
  <si>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</si>
  <si>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</si>
  <si>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</si>
  <si>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</si>
  <si>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</si>
  <si>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</si>
  <si>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</si>
  <si>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</si>
  <si>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</si>
  <si>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</si>
  <si>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</si>
  <si>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</si>
  <si>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</si>
  <si>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</si>
  <si>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</si>
  <si>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</si>
  <si>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</si>
  <si>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</si>
  <si>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</si>
  <si>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</si>
  <si>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</si>
  <si>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</si>
  <si>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</si>
  <si>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</si>
  <si>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</si>
  <si>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</si>
  <si>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</si>
  <si>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</si>
  <si>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</si>
  <si>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</si>
  <si>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</si>
  <si>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</si>
  <si>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</si>
  <si>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</si>
  <si>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</si>
  <si>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</si>
  <si>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</si>
  <si>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</si>
  <si>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</si>
  <si>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</si>
  <si>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</si>
  <si>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</si>
  <si>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</si>
  <si>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</si>
  <si>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</si>
  <si>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</si>
  <si>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</si>
  <si>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</si>
  <si>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</si>
  <si>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</si>
  <si>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</si>
  <si>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</si>
  <si>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</si>
  <si>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</si>
  <si>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</si>
  <si>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</si>
  <si>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</si>
  <si>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</si>
  <si>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</si>
  <si>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</si>
  <si>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</si>
  <si>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</si>
  <si>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</si>
  <si>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</si>
  <si>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</si>
  <si>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</si>
  <si>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</si>
  <si>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</si>
  <si>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</si>
  <si>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</si>
  <si>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</si>
  <si>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</si>
  <si>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</si>
  <si>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</si>
  <si>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</si>
  <si>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</si>
  <si>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</si>
  <si>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</si>
  <si>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</si>
  <si>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</si>
  <si>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</si>
  <si>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</si>
  <si>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</si>
  <si>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</si>
  <si>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</si>
  <si>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</si>
  <si>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</si>
  <si>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</si>
  <si>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</si>
  <si>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</si>
  <si>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</si>
  <si>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</si>
  <si>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</si>
  <si>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</si>
  <si>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</si>
  <si>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</si>
  <si>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</si>
  <si>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</si>
  <si>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</si>
  <si>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</si>
  <si>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</si>
  <si>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</si>
  <si>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</si>
  <si>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</si>
  <si>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</si>
  <si>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</si>
  <si>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</si>
  <si>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</si>
  <si>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</si>
  <si>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</si>
  <si>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</si>
  <si>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</si>
  <si>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</si>
  <si>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</si>
  <si>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</si>
  <si>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</si>
  <si>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</si>
  <si>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</si>
  <si>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</si>
  <si>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</si>
  <si>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</si>
  <si>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</si>
  <si>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</si>
  <si>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</si>
  <si>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</si>
  <si>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</si>
  <si>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</si>
  <si>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</si>
  <si>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</si>
  <si>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</si>
  <si>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</si>
  <si>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</si>
  <si>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</si>
  <si>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</si>
  <si>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</si>
  <si>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</si>
  <si>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</si>
  <si>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</si>
  <si>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</si>
  <si>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</si>
  <si>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</si>
  <si>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</si>
  <si>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</si>
  <si>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</si>
  <si>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</si>
  <si>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</si>
  <si>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</si>
  <si>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</si>
  <si>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</si>
  <si>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</si>
  <si>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</si>
  <si>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</si>
  <si>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</si>
  <si>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</si>
  <si>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</si>
  <si>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</si>
  <si>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</si>
  <si>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</si>
  <si>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</si>
  <si>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</si>
  <si>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</si>
  <si>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</si>
  <si>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</si>
  <si>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</si>
  <si>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</si>
  <si>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</si>
  <si>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</si>
  <si>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</si>
  <si>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</si>
  <si>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</si>
  <si>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</si>
  <si>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</si>
  <si>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</si>
  <si>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</si>
  <si>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</si>
  <si>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</si>
  <si>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</si>
  <si>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</si>
  <si>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</si>
  <si>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</si>
  <si>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</si>
  <si>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</si>
  <si>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</si>
  <si>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</si>
  <si>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</si>
  <si>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</si>
  <si>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</si>
  <si>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</si>
  <si>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</si>
  <si>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</si>
  <si>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</si>
  <si>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</si>
  <si>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</si>
  <si>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</si>
  <si>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</si>
  <si>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</si>
  <si>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</si>
  <si>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</si>
  <si>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</si>
  <si>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</si>
  <si>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</si>
  <si>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</si>
  <si>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</si>
  <si>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</si>
  <si>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</si>
  <si>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</si>
  <si>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</si>
  <si>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</si>
  <si>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</si>
  <si>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</si>
  <si>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</si>
  <si>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</si>
  <si>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</si>
  <si>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</si>
  <si>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</si>
  <si>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</si>
  <si>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</si>
  <si>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</si>
  <si>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</si>
  <si>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</si>
  <si>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</si>
  <si>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</si>
  <si>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</si>
  <si>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</si>
  <si>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</si>
  <si>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</si>
  <si>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</si>
  <si>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</si>
  <si>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</si>
  <si>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</si>
  <si>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</si>
  <si>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</si>
  <si>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</si>
  <si>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</si>
  <si>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</si>
  <si>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</si>
  <si>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</si>
  <si>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</si>
  <si>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</si>
  <si>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</si>
  <si>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</si>
  <si>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</si>
  <si>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</si>
  <si>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</si>
  <si>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</si>
  <si>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</si>
  <si>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</si>
  <si>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</si>
  <si>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</si>
  <si>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</si>
  <si>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</si>
  <si>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</si>
  <si>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</si>
  <si>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</si>
  <si>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</si>
  <si>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</si>
  <si>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</si>
  <si>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</si>
  <si>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</si>
  <si>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</si>
  <si>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</si>
  <si>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</si>
  <si>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</si>
  <si>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</si>
  <si>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</si>
  <si>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</si>
  <si>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</si>
  <si>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</si>
  <si>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</si>
  <si>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</si>
  <si>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</si>
  <si>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</si>
  <si>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</si>
  <si>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</si>
  <si>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</si>
  <si>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</si>
  <si>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</si>
  <si>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</si>
  <si>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</si>
  <si>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</si>
  <si>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</si>
  <si>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</si>
  <si>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</si>
  <si>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</si>
  <si>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</si>
  <si>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</si>
  <si>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</si>
  <si>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</si>
  <si>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</si>
  <si>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</si>
  <si>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</si>
  <si>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</si>
  <si>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</si>
  <si>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</si>
  <si>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</si>
  <si>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</si>
  <si>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</si>
  <si>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</si>
  <si>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</si>
  <si>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</si>
  <si>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</si>
  <si>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</si>
  <si>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</si>
  <si>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</si>
  <si>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</si>
  <si>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</si>
  <si>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</si>
  <si>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</si>
  <si>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</si>
  <si>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</si>
  <si>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</si>
  <si>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</si>
  <si>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</si>
  <si>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</si>
  <si>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</si>
  <si>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</si>
  <si>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</si>
  <si>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</si>
  <si>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</si>
  <si>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</si>
  <si>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</si>
  <si>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</si>
  <si>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</si>
  <si>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</si>
  <si>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</si>
  <si>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</si>
  <si>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</si>
  <si>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</si>
  <si>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</si>
  <si>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</si>
  <si>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</si>
  <si>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</si>
  <si>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</si>
  <si>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</si>
  <si>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</si>
  <si>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</si>
  <si>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</si>
  <si>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</si>
  <si>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</si>
  <si>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</si>
  <si>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</si>
  <si>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</si>
  <si>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</si>
  <si>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</si>
  <si>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</si>
  <si>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</si>
  <si>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</si>
  <si>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</si>
  <si>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</si>
  <si>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</si>
  <si>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</si>
  <si>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</si>
  <si>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</si>
  <si>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</si>
  <si>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</si>
  <si>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</si>
  <si>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</si>
  <si>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</si>
  <si>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</si>
  <si>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</si>
  <si>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</si>
  <si>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</si>
  <si>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</si>
  <si>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</si>
  <si>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</si>
  <si>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</si>
  <si>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</si>
  <si>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</si>
  <si>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</si>
  <si>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</si>
  <si>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</si>
  <si>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</si>
  <si>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</si>
  <si>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</si>
  <si>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</si>
  <si>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</si>
  <si>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</si>
  <si>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</si>
  <si>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</si>
  <si>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</si>
  <si>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</si>
  <si>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</si>
  <si>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</si>
  <si>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</si>
  <si>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</si>
  <si>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</si>
  <si>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</si>
  <si>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</si>
  <si>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</si>
  <si>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</si>
  <si>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</si>
  <si>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</si>
  <si>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</si>
  <si>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</si>
  <si>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</si>
  <si>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</si>
  <si>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</si>
  <si>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</si>
  <si>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</si>
  <si>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</si>
  <si>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</si>
  <si>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</si>
  <si>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</si>
  <si>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</si>
  <si>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</si>
  <si>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</si>
  <si>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</si>
  <si>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</si>
  <si>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</si>
  <si>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</si>
  <si>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</si>
  <si>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</si>
  <si>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</si>
  <si>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</si>
  <si>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</si>
  <si>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</si>
  <si>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</si>
  <si>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</si>
  <si>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</si>
  <si>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</si>
  <si>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</si>
  <si>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</si>
  <si>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</si>
  <si>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</si>
  <si>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</si>
  <si>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</si>
  <si>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</si>
  <si>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</si>
  <si>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</si>
  <si>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</si>
  <si>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</si>
  <si>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</si>
  <si>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</si>
  <si>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</si>
  <si>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</si>
  <si>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</si>
  <si>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</si>
  <si>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</si>
  <si>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</si>
  <si>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</si>
  <si>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</si>
  <si>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</si>
  <si>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</si>
  <si>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</si>
  <si>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</si>
  <si>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</si>
  <si>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</si>
  <si>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</si>
  <si>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</si>
  <si>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</si>
  <si>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</si>
  <si>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</si>
  <si>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</si>
  <si>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</si>
  <si>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</si>
  <si>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</si>
  <si>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</si>
  <si>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</si>
  <si>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</si>
  <si>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</si>
  <si>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</si>
  <si>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</si>
  <si>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</si>
  <si>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</si>
  <si>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</si>
  <si>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</si>
  <si>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</si>
  <si>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</si>
  <si>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</si>
  <si>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</si>
  <si>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</si>
  <si>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</si>
  <si>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</si>
  <si>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</si>
  <si>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</si>
  <si>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</si>
  <si>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</si>
  <si>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</si>
  <si>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</si>
  <si>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</si>
  <si>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</si>
  <si>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</si>
  <si>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</si>
  <si>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</si>
  <si>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</si>
  <si>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</si>
  <si>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</si>
  <si>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</si>
  <si>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</si>
  <si>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</si>
  <si>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</si>
  <si>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</si>
  <si>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</si>
  <si>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</si>
  <si>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</si>
  <si>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</si>
  <si>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</si>
  <si>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</si>
  <si>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</si>
  <si>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</si>
  <si>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</si>
  <si>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</si>
  <si>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</si>
  <si>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</si>
  <si>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</si>
  <si>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</si>
  <si>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</si>
  <si>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</si>
  <si>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</si>
  <si>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</si>
  <si>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</si>
  <si>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</si>
  <si>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</si>
  <si>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</si>
  <si>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</si>
  <si>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</si>
  <si>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</si>
  <si>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</si>
  <si>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</si>
  <si>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</si>
  <si>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</si>
  <si>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</si>
  <si>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</si>
  <si>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</si>
  <si>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</si>
  <si>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</si>
  <si>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</si>
  <si>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</si>
  <si>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</si>
  <si>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</si>
  <si>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</si>
  <si>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</si>
  <si>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</si>
  <si>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</si>
  <si>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</si>
  <si>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</si>
  <si>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</si>
  <si>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</si>
  <si>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</si>
  <si>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</si>
  <si>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</si>
  <si>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</si>
  <si>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</si>
  <si>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</si>
  <si>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</si>
  <si>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</si>
  <si>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</si>
  <si>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</si>
  <si>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</si>
  <si>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</si>
  <si>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</si>
  <si>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</si>
  <si>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</si>
  <si>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</si>
  <si>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</si>
  <si>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</si>
  <si>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</si>
  <si>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</si>
  <si>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</si>
  <si>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</si>
  <si>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</si>
  <si>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</si>
  <si>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</si>
  <si>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</si>
  <si>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</si>
  <si>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</si>
  <si>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</si>
  <si>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</si>
  <si>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</si>
  <si>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</si>
  <si>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</si>
  <si>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</si>
  <si>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</si>
  <si>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</si>
  <si>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</si>
  <si>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</si>
  <si>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</si>
  <si>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</si>
  <si>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</si>
  <si>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</si>
  <si>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</si>
  <si>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</si>
  <si>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</si>
  <si>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</si>
  <si>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</si>
  <si>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</si>
  <si>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</si>
  <si>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</si>
  <si>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</si>
  <si>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</si>
  <si>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</si>
  <si>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</si>
  <si>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</si>
  <si>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</si>
  <si>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</si>
  <si>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</si>
  <si>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</si>
  <si>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</si>
  <si>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</si>
  <si>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</si>
  <si>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</si>
  <si>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</si>
  <si>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</si>
  <si>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</si>
  <si>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</si>
  <si>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</si>
  <si>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</si>
  <si>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</si>
  <si>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</si>
  <si>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</si>
  <si>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</si>
  <si>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</si>
  <si>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</si>
  <si>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</si>
  <si>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</si>
  <si>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</si>
  <si>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</si>
  <si>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</si>
  <si>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</si>
  <si>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</si>
  <si>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</si>
  <si>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</si>
  <si>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</si>
  <si>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</si>
  <si>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</si>
  <si>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</si>
  <si>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</si>
  <si>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</si>
  <si>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</si>
  <si>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</si>
  <si>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</si>
  <si>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</si>
  <si>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</si>
  <si>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</si>
  <si>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</si>
  <si>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</si>
  <si>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</si>
  <si>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</si>
  <si>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</si>
  <si>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</si>
  <si>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</si>
  <si>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</si>
  <si>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</si>
  <si>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</si>
  <si>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</si>
  <si>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</si>
  <si>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</si>
  <si>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</si>
  <si>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</si>
  <si>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</si>
  <si>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</si>
  <si>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</si>
  <si>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</si>
  <si>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</si>
  <si>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</si>
  <si>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</si>
  <si>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</si>
  <si>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</si>
  <si>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</si>
  <si>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</si>
  <si>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</si>
  <si>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</si>
  <si>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</si>
  <si>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</si>
  <si>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</si>
  <si>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</si>
  <si>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</si>
  <si>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</si>
  <si>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</si>
  <si>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</si>
  <si>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</si>
  <si>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</si>
  <si>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</si>
  <si>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</si>
  <si>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</si>
  <si>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</si>
  <si>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</si>
  <si>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</si>
  <si>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</si>
  <si>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</si>
  <si>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</si>
  <si>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</si>
  <si>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</si>
  <si>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</si>
  <si>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</si>
  <si>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</si>
  <si>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</si>
  <si>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</si>
  <si>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</si>
  <si>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</si>
  <si>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</si>
  <si>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</si>
  <si>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</si>
  <si>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</si>
  <si>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</si>
  <si>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</si>
  <si>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</si>
  <si>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</si>
  <si>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</si>
  <si>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</si>
  <si>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</si>
  <si>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</si>
  <si>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</si>
  <si>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</si>
  <si>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</si>
  <si>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</si>
  <si>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</si>
  <si>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</si>
  <si>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</si>
  <si>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</si>
  <si>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</si>
  <si>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</si>
  <si>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</si>
  <si>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</si>
  <si>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</si>
  <si>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</si>
  <si>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</si>
  <si>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</si>
  <si>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</si>
  <si>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</si>
  <si>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</si>
  <si>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</si>
  <si>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</si>
  <si>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</si>
  <si>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</si>
  <si>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</si>
  <si>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</si>
  <si>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</si>
  <si>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</si>
  <si>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</si>
  <si>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</si>
  <si>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</si>
  <si>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</si>
  <si>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</si>
  <si>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</si>
  <si>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</si>
  <si>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</si>
  <si>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</si>
  <si>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</si>
  <si>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</si>
  <si>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</si>
  <si>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</si>
  <si>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</si>
  <si>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</si>
  <si>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</si>
  <si>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</si>
  <si>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</si>
  <si>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</si>
  <si>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</si>
  <si>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</si>
  <si>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</si>
  <si>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</si>
  <si>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</si>
  <si>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</si>
  <si>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</si>
  <si>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</si>
  <si>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</si>
  <si>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</si>
  <si>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</si>
  <si>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</si>
  <si>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</si>
  <si>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</si>
  <si>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</si>
  <si>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</si>
  <si>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</si>
  <si>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</si>
  <si>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</si>
  <si>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</si>
  <si>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</si>
  <si>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</si>
  <si>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</si>
  <si>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</si>
  <si>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</si>
  <si>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</si>
  <si>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</si>
  <si>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</si>
  <si>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</si>
  <si>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</si>
  <si>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</si>
  <si>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</si>
  <si>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</si>
  <si>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</si>
  <si>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</si>
  <si>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</si>
  <si>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</si>
  <si>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</si>
  <si>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</si>
  <si>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</si>
  <si>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</si>
  <si>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</si>
  <si>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</si>
  <si>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</si>
  <si>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</si>
  <si>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</si>
  <si>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</si>
  <si>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</si>
  <si>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</si>
  <si>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</si>
  <si>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</si>
  <si>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</si>
  <si>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</si>
  <si>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</si>
  <si>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</si>
  <si>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</si>
  <si>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</si>
  <si>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</si>
  <si>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</si>
  <si>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</si>
  <si>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</si>
  <si>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</si>
  <si>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</si>
  <si>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</si>
  <si>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</si>
  <si>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</si>
  <si>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</si>
  <si>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</si>
  <si>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</si>
  <si>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</si>
  <si>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</si>
  <si>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</si>
  <si>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</si>
  <si>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</si>
  <si>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</si>
  <si>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</si>
  <si>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</si>
  <si>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</si>
  <si>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</si>
  <si>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</si>
  <si>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</si>
  <si>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</si>
  <si>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</si>
  <si>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</si>
  <si>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</si>
  <si>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</si>
  <si>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</si>
  <si>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</si>
  <si>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</si>
  <si>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</si>
  <si>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</si>
  <si>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</si>
  <si>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</si>
  <si>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</si>
  <si>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</si>
  <si>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</si>
  <si>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</si>
  <si>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</si>
  <si>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</si>
  <si>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</si>
  <si>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</si>
  <si>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</si>
  <si>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</si>
  <si>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</si>
  <si>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</si>
  <si>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</si>
  <si>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</si>
  <si>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</si>
  <si>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</si>
  <si>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</si>
  <si>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</si>
  <si>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</si>
  <si>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</si>
  <si>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</si>
  <si>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</si>
  <si>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</si>
  <si>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</si>
  <si>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</si>
  <si>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</si>
  <si>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</si>
  <si>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</si>
  <si>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</si>
  <si>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</si>
  <si>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</si>
  <si>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</si>
  <si>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</si>
  <si>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</si>
  <si>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</si>
  <si>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</si>
  <si>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</si>
  <si>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</si>
  <si>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</si>
  <si>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</si>
  <si>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</si>
  <si>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</si>
  <si>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</si>
  <si>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</si>
  <si>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</si>
  <si>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</si>
  <si>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</si>
  <si>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</si>
  <si>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</si>
  <si>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</si>
  <si>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</si>
  <si>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</si>
  <si>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</si>
  <si>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</si>
  <si>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</si>
  <si>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</si>
  <si>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</si>
  <si>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</si>
  <si>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</si>
  <si>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</si>
  <si>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</si>
  <si>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</si>
  <si>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</si>
  <si>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</si>
  <si>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</si>
  <si>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</si>
  <si>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</si>
  <si>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</si>
  <si>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</si>
  <si>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</si>
  <si>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</si>
  <si>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</si>
  <si>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</si>
  <si>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</si>
  <si>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</si>
  <si>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</si>
  <si>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</si>
  <si>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</si>
  <si>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</si>
  <si>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</si>
  <si>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</si>
  <si>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</si>
  <si>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</si>
  <si>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</si>
  <si>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</si>
  <si>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</si>
  <si>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</si>
  <si>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</si>
  <si>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</si>
  <si>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</si>
  <si>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</si>
  <si>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</si>
  <si>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</si>
  <si>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</si>
  <si>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</si>
  <si>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</si>
  <si>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</si>
  <si>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</si>
  <si>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</si>
  <si>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</si>
  <si>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</si>
  <si>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</si>
  <si>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</si>
  <si>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</si>
  <si>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</si>
  <si>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</si>
  <si>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</si>
  <si>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</si>
  <si>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</si>
  <si>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</si>
  <si>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</si>
  <si>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</si>
  <si>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</si>
  <si>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</si>
  <si>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</si>
  <si>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</si>
  <si>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</si>
  <si>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</si>
  <si>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</si>
  <si>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</si>
  <si>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</si>
  <si>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</si>
  <si>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</si>
  <si>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</si>
  <si>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</si>
  <si>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</si>
  <si>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</si>
  <si>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</si>
  <si>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</si>
  <si>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</si>
  <si>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</si>
  <si>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</si>
  <si>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</si>
  <si>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</si>
  <si>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</si>
  <si>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</si>
  <si>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</si>
  <si>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</si>
  <si>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</si>
  <si>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</si>
  <si>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</si>
  <si>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</si>
  <si>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</si>
  <si>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</si>
  <si>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</si>
  <si>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</si>
  <si>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</si>
  <si>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</si>
  <si>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</si>
  <si>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</si>
  <si>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</si>
  <si>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</si>
  <si>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</si>
  <si>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</si>
  <si>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</si>
  <si>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</si>
  <si>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</si>
  <si>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</si>
  <si>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</si>
  <si>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</si>
  <si>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</si>
  <si>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</si>
  <si>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</si>
  <si>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</si>
  <si>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</si>
  <si>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</si>
  <si>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</si>
  <si>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</si>
  <si>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</si>
  <si>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</si>
  <si>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</si>
  <si>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</si>
  <si>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</si>
  <si>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</si>
  <si>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</si>
  <si>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</si>
  <si>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</si>
  <si>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</si>
  <si>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</si>
  <si>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</si>
  <si>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</si>
  <si>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</si>
  <si>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</si>
  <si>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</si>
  <si>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</si>
  <si>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</si>
  <si>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</si>
  <si>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</si>
  <si>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</si>
  <si>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</si>
  <si>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</si>
  <si>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</si>
  <si>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</si>
  <si>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</si>
  <si>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</si>
  <si>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</si>
  <si>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</si>
  <si>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</si>
  <si>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</si>
  <si>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</si>
  <si>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</si>
  <si>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</si>
  <si>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</si>
  <si>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</si>
  <si>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</si>
  <si>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</si>
  <si>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</si>
  <si>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</si>
  <si>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</si>
  <si>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</si>
  <si>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</si>
  <si>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</si>
  <si>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</si>
  <si>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</si>
  <si>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</si>
  <si>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</si>
  <si>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</si>
  <si>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</si>
  <si>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</si>
  <si>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</si>
  <si>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</si>
  <si>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</si>
  <si>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</si>
  <si>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</si>
  <si>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</si>
  <si>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</si>
  <si>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</si>
  <si>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</si>
  <si>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</si>
  <si>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</si>
  <si>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</si>
  <si>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</si>
  <si>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</si>
  <si>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</si>
  <si>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</si>
  <si>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</si>
  <si>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</si>
  <si>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</si>
  <si>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</si>
  <si>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</si>
  <si>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</si>
  <si>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</si>
  <si>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</si>
  <si>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</si>
  <si>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</si>
  <si>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</si>
  <si>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</si>
  <si>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</si>
  <si>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</si>
  <si>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</si>
  <si>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</si>
  <si>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</si>
  <si>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</si>
  <si>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</si>
  <si>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</si>
  <si>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</si>
  <si>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</si>
  <si>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</si>
  <si>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</si>
  <si>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</si>
  <si>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</si>
  <si>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</si>
  <si>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</si>
  <si>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</si>
  <si>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</si>
  <si>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</si>
  <si>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</si>
  <si>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</si>
  <si>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</si>
  <si>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</si>
  <si>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</si>
  <si>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</si>
  <si>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</si>
  <si>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</si>
  <si>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</si>
  <si>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</si>
  <si>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</si>
  <si>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</si>
  <si>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</si>
  <si>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</si>
  <si>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</si>
  <si>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</si>
  <si>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</si>
  <si>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</si>
  <si>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</si>
  <si>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</si>
  <si>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</si>
  <si>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</si>
  <si>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</si>
  <si>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</si>
  <si>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</si>
  <si>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</si>
  <si>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</si>
  <si>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</si>
  <si>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</si>
  <si>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</si>
  <si>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</si>
  <si>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</si>
  <si>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</si>
  <si>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</si>
  <si>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</si>
  <si>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</si>
  <si>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</si>
  <si>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</si>
  <si>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</si>
  <si>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</si>
  <si>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</si>
  <si>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</si>
  <si>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</si>
  <si>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</si>
  <si>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</si>
  <si>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</si>
  <si>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</si>
  <si>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</si>
  <si>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</si>
  <si>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</si>
  <si>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</si>
  <si>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</si>
  <si>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</si>
  <si>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</si>
  <si>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</si>
  <si>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</si>
  <si>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</si>
  <si>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</si>
  <si>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</si>
  <si>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</si>
  <si>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</si>
  <si>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</si>
  <si>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</si>
  <si>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</si>
  <si>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</si>
  <si>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</si>
  <si>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</si>
  <si>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</si>
  <si>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</si>
  <si>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</si>
  <si>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</si>
  <si>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</si>
  <si>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</si>
  <si>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</si>
  <si>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</si>
  <si>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</si>
  <si>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</si>
  <si>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</si>
  <si>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</si>
  <si>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</si>
  <si>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</si>
  <si>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</si>
  <si>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</si>
  <si>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</si>
  <si>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</si>
  <si>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</si>
  <si>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</si>
  <si>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</si>
  <si>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</si>
  <si>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</si>
  <si>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</si>
  <si>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</si>
  <si>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</si>
  <si>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</si>
  <si>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</si>
  <si>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</si>
  <si>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</si>
  <si>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</si>
  <si>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</si>
  <si>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</si>
  <si>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</si>
  <si>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</si>
  <si>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</si>
  <si>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</si>
  <si>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</si>
  <si>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</si>
  <si>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</si>
  <si>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</si>
  <si>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</si>
  <si>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</si>
  <si>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</si>
  <si>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</si>
  <si>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</si>
  <si>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</si>
  <si>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</si>
  <si>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</si>
  <si>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</si>
  <si>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</si>
  <si>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</si>
  <si>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</si>
  <si>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</si>
  <si>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</si>
  <si>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</si>
  <si>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</si>
  <si>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</si>
  <si>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</si>
  <si>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</si>
  <si>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</si>
  <si>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</si>
  <si>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</si>
  <si>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</si>
  <si>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</si>
  <si>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</si>
  <si>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</si>
  <si>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</si>
  <si>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</si>
  <si>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</si>
  <si>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</si>
  <si>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</si>
  <si>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</si>
  <si>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</si>
  <si>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</si>
  <si>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</si>
  <si>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</si>
  <si>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</si>
  <si>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</si>
  <si>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</si>
  <si>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</si>
  <si>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</si>
  <si>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</si>
  <si>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</si>
  <si>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</si>
  <si>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</si>
  <si>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</si>
  <si>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</si>
  <si>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</si>
  <si>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</si>
  <si>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</si>
  <si>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</si>
  <si>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</si>
  <si>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</si>
  <si>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</si>
  <si>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</si>
  <si>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</si>
  <si>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</si>
  <si>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</si>
  <si>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</si>
  <si>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</si>
  <si>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</si>
  <si>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</si>
  <si>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</si>
  <si>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</si>
  <si>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</si>
  <si>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</si>
  <si>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</si>
  <si>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</si>
  <si>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</si>
  <si>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</si>
  <si>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</si>
  <si>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</si>
  <si>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</si>
  <si>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</si>
  <si>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</si>
  <si>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</si>
  <si>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</si>
  <si>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</si>
  <si>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</si>
  <si>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</si>
  <si>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</si>
  <si>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</si>
  <si>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</si>
  <si>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</si>
  <si>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</si>
  <si>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</si>
  <si>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</si>
  <si>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</si>
  <si>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</si>
  <si>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</si>
  <si>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</si>
  <si>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</si>
  <si>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</si>
  <si>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</si>
  <si>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</si>
  <si>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</si>
  <si>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</si>
  <si>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</si>
  <si>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</si>
  <si>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</si>
  <si>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</si>
  <si>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</si>
  <si>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</si>
  <si>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</si>
  <si>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</si>
  <si>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</si>
  <si>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</si>
  <si>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</si>
  <si>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</si>
  <si>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</si>
  <si>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</si>
  <si>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</si>
  <si>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</si>
  <si>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</si>
  <si>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</si>
  <si>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</si>
  <si>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</si>
  <si>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</si>
  <si>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</si>
  <si>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</si>
  <si>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</si>
  <si>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</si>
  <si>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</si>
  <si>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</si>
  <si>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</si>
  <si>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</si>
  <si>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</si>
  <si>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</si>
  <si>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</si>
  <si>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</si>
  <si>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</si>
  <si>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</si>
  <si>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</si>
  <si>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</si>
  <si>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</si>
  <si>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</si>
  <si>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</si>
  <si>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</si>
  <si>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</si>
  <si>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</si>
  <si>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</si>
  <si>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</si>
  <si>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</si>
  <si>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</si>
  <si>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</si>
  <si>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</si>
  <si>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</si>
  <si>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</si>
  <si>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</si>
  <si>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</si>
  <si>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</si>
  <si>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</si>
  <si>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</si>
  <si>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</si>
  <si>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</si>
  <si>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</si>
  <si>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</si>
  <si>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</si>
  <si>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</si>
  <si>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</si>
  <si>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</si>
  <si>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</si>
  <si>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</si>
  <si>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</si>
  <si>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</si>
  <si>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</si>
  <si>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</si>
  <si>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</si>
  <si>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</si>
  <si>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</si>
  <si>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</si>
  <si>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</si>
  <si>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</si>
  <si>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</si>
  <si>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</si>
  <si>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</si>
  <si>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</si>
  <si>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</si>
  <si>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</si>
  <si>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</si>
  <si>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</si>
  <si>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</si>
  <si>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</si>
  <si>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</si>
  <si>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</si>
  <si>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</si>
  <si>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</si>
  <si>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</si>
  <si>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</si>
  <si>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</si>
  <si>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</si>
  <si>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</si>
  <si>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</si>
  <si>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</si>
  <si>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</si>
  <si>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</si>
  <si>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</si>
  <si>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</si>
  <si>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</si>
  <si>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</si>
  <si>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</si>
  <si>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</si>
  <si>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</si>
  <si>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</si>
  <si>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</si>
  <si>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</si>
  <si>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</si>
  <si>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</si>
  <si>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</si>
  <si>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</si>
  <si>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</si>
  <si>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</si>
  <si>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</si>
  <si>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</si>
  <si>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</si>
  <si>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</si>
  <si>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</si>
  <si>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</si>
  <si>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</si>
  <si>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</si>
  <si>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</si>
  <si>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</si>
  <si>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</si>
  <si>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</si>
  <si>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</si>
  <si>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</si>
  <si>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</si>
  <si>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</si>
  <si>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</si>
  <si>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</si>
  <si>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</si>
  <si>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</si>
  <si>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</si>
  <si>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</si>
  <si>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</si>
  <si>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</si>
  <si>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</si>
  <si>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</si>
  <si>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</si>
  <si>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</si>
  <si>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</si>
  <si>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</si>
  <si>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</si>
  <si>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</si>
  <si>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</si>
  <si>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</si>
  <si>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</si>
  <si>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</si>
  <si>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</si>
  <si>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</si>
  <si>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</si>
  <si>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</si>
  <si>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</si>
  <si>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</si>
  <si>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</si>
  <si>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</si>
  <si>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</si>
  <si>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</si>
  <si>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</si>
  <si>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</si>
  <si>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</si>
  <si>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</si>
  <si>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</si>
  <si>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</si>
  <si>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</si>
  <si>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</si>
  <si>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</si>
  <si>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</si>
  <si>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</si>
  <si>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</si>
  <si>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</si>
  <si>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</si>
  <si>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</si>
  <si>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</si>
  <si>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</si>
  <si>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</si>
  <si>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</si>
  <si>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</si>
  <si>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</si>
  <si>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</si>
  <si>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</si>
  <si>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</si>
  <si>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</si>
  <si>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</si>
  <si>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</si>
  <si>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</si>
  <si>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</si>
  <si>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</si>
  <si>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</si>
  <si>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</si>
  <si>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</si>
  <si>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</si>
  <si>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</si>
  <si>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</si>
  <si>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</si>
  <si>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</si>
  <si>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</si>
  <si>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</si>
  <si>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</si>
  <si>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</si>
  <si>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</si>
  <si>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</si>
  <si>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</si>
  <si>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</si>
  <si>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</si>
  <si>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</si>
  <si>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</si>
  <si>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</si>
  <si>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</si>
  <si>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</si>
  <si>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</si>
  <si>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</si>
  <si>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</si>
  <si>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</si>
  <si>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</si>
  <si>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</si>
  <si>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</si>
  <si>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</si>
  <si>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</si>
  <si>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</si>
  <si>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</si>
  <si>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</si>
  <si>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</si>
  <si>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</si>
  <si>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</si>
  <si>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</si>
  <si>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</si>
  <si>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</si>
  <si>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</si>
  <si>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</si>
  <si>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</si>
  <si>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</si>
  <si>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</si>
  <si>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</si>
  <si>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</si>
  <si>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</si>
  <si>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</si>
  <si>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</si>
  <si>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</si>
  <si>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</si>
  <si>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</si>
  <si>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</si>
  <si>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</si>
  <si>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</si>
  <si>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</si>
  <si>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</si>
  <si>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</si>
  <si>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</si>
  <si>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</si>
  <si>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</si>
  <si>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</si>
  <si>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</si>
  <si>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</si>
  <si>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</si>
  <si>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</si>
  <si>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</si>
  <si>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</si>
  <si>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</si>
  <si>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</si>
  <si>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</si>
  <si>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</si>
  <si>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</si>
  <si>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</si>
  <si>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</si>
  <si>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</si>
  <si>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</si>
  <si>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</si>
  <si>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</si>
  <si>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</si>
  <si>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</si>
  <si>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</si>
  <si>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</si>
  <si>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</si>
  <si>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</si>
  <si>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</si>
  <si>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</si>
  <si>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</si>
  <si>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</si>
  <si>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</si>
  <si>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</si>
  <si>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</si>
  <si>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</si>
  <si>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</si>
  <si>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</si>
  <si>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</si>
  <si>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</si>
  <si>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</si>
  <si>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</si>
  <si>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</si>
  <si>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</si>
  <si>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</si>
  <si>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</si>
  <si>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</si>
  <si>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</si>
  <si>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</si>
  <si>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</si>
  <si>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</si>
  <si>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</si>
  <si>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</si>
  <si>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</si>
  <si>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</si>
  <si>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</si>
  <si>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</si>
  <si>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</si>
  <si>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</si>
  <si>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</si>
  <si>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</si>
  <si>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</si>
  <si>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</si>
  <si>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</si>
  <si>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</si>
  <si>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</si>
  <si>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</si>
  <si>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</si>
  <si>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</si>
  <si>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</si>
  <si>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</si>
  <si>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</si>
  <si>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</si>
  <si>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</si>
  <si>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</si>
  <si>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</si>
  <si>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</si>
  <si>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</si>
  <si>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</si>
  <si>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</si>
  <si>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</si>
  <si>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</si>
  <si>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</si>
  <si>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</si>
  <si>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</si>
  <si>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</si>
  <si>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</si>
  <si>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</si>
  <si>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</si>
  <si>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</si>
  <si>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</si>
  <si>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</si>
  <si>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</si>
  <si>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</si>
  <si>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</si>
  <si>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</si>
  <si>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</si>
  <si>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</si>
  <si>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</si>
  <si>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</si>
  <si>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</si>
  <si>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</si>
  <si>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</si>
  <si>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</si>
  <si>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</si>
  <si>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</si>
  <si>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</si>
  <si>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</si>
  <si>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</si>
  <si>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</si>
  <si>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</si>
  <si>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</si>
  <si>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</si>
  <si>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</si>
  <si>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</si>
  <si>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</si>
  <si>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</si>
  <si>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</si>
  <si>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</si>
  <si>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</si>
  <si>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</si>
  <si>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</si>
  <si>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</si>
  <si>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</si>
  <si>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</si>
  <si>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</si>
  <si>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</si>
  <si>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</si>
  <si>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</si>
  <si>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</si>
  <si>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</si>
  <si>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</si>
  <si>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</si>
  <si>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</si>
  <si>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</si>
  <si>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</si>
  <si>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</si>
  <si>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</si>
  <si>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</si>
  <si>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</si>
  <si>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</si>
  <si>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</si>
  <si>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</si>
  <si>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</si>
  <si>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</si>
  <si>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</si>
  <si>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</si>
  <si>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</si>
  <si>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</si>
  <si>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</si>
  <si>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</si>
  <si>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</si>
  <si>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</si>
  <si>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</si>
  <si>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</si>
  <si>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</si>
  <si>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</si>
  <si>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</si>
  <si>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</si>
  <si>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</si>
  <si>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</si>
  <si>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</si>
  <si>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</si>
  <si>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</si>
  <si>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</si>
  <si>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</si>
  <si>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</si>
  <si>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</si>
  <si>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</si>
  <si>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</si>
  <si>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</si>
  <si>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</si>
  <si>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</si>
  <si>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</si>
  <si>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</si>
  <si>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</si>
  <si>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</si>
  <si>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</si>
  <si>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</si>
  <si>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</si>
  <si>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</si>
  <si>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</si>
  <si>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</si>
  <si>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</si>
  <si>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</si>
  <si>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</si>
  <si>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</si>
  <si>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</si>
  <si>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</si>
  <si>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</si>
  <si>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</si>
  <si>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</si>
  <si>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</si>
  <si>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</si>
  <si>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</si>
  <si>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</si>
  <si>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</si>
  <si>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</si>
  <si>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</si>
  <si>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</si>
  <si>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</si>
  <si>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</si>
  <si>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</si>
  <si>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</si>
  <si>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</si>
  <si>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</si>
  <si>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</si>
  <si>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</si>
  <si>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</si>
  <si>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</si>
  <si>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</si>
  <si>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</si>
  <si>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</si>
  <si>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</si>
  <si>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</si>
  <si>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</si>
  <si>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</si>
  <si>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</si>
  <si>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</si>
  <si>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</si>
  <si>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</si>
  <si>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</si>
  <si>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</si>
  <si>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</si>
  <si>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</si>
  <si>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</si>
  <si>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</si>
  <si>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</si>
  <si>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</si>
  <si>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</si>
  <si>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</si>
  <si>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</si>
  <si>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</si>
  <si>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</si>
  <si>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</si>
  <si>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</si>
  <si>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</si>
  <si>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</si>
  <si>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</si>
  <si>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</si>
  <si>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</si>
  <si>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</si>
  <si>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</si>
  <si>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</si>
  <si>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</si>
  <si>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</si>
  <si>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</si>
  <si>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</si>
  <si>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</si>
  <si>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</si>
  <si>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</si>
  <si>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</si>
  <si>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</si>
  <si>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</si>
  <si>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</si>
  <si>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</si>
  <si>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</si>
  <si>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</si>
  <si>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</si>
  <si>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</si>
  <si>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</si>
  <si>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</si>
  <si>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</si>
  <si>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</si>
  <si>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</si>
  <si>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</si>
  <si>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</si>
  <si>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</si>
  <si>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</si>
  <si>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</si>
  <si>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</si>
  <si>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</si>
  <si>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</si>
  <si>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</si>
  <si>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</si>
  <si>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</si>
  <si>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</si>
  <si>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</si>
  <si>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</si>
  <si>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</si>
  <si>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</si>
  <si>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</si>
  <si>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</si>
  <si>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</si>
  <si>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</si>
  <si>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</si>
  <si>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</si>
  <si>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</si>
  <si>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</si>
  <si>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</si>
  <si>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</si>
  <si>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</si>
  <si>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</si>
  <si>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</si>
  <si>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</si>
  <si>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</si>
  <si>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</si>
  <si>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</si>
  <si>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</si>
  <si>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</si>
  <si>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</si>
  <si>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</si>
  <si>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</si>
  <si>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</si>
  <si>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</si>
  <si>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</si>
  <si>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</si>
  <si>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</si>
  <si>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</si>
  <si>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</si>
  <si>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</si>
  <si>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</si>
  <si>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</si>
  <si>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</si>
  <si>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</si>
  <si>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</si>
  <si>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</si>
  <si>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</si>
  <si>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</si>
  <si>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</si>
  <si>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</si>
  <si>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</si>
  <si>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</si>
  <si>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</si>
  <si>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</si>
  <si>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</si>
  <si>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</si>
  <si>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</si>
  <si>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</si>
  <si>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</si>
  <si>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</si>
  <si>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</si>
  <si>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</si>
  <si>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</si>
  <si>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</si>
  <si>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</si>
  <si>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</si>
  <si>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</si>
  <si>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</si>
  <si>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</si>
  <si>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</si>
  <si>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</si>
  <si>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</si>
  <si>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</si>
  <si>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</si>
  <si>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</si>
  <si>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</si>
  <si>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</si>
  <si>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</si>
  <si>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</si>
  <si>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</si>
  <si>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</si>
  <si>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</si>
  <si>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</si>
  <si>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</si>
  <si>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</si>
  <si>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</si>
  <si>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</si>
  <si>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</si>
  <si>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</si>
  <si>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</si>
  <si>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</si>
  <si>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</si>
  <si>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</si>
  <si>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</si>
  <si>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</si>
  <si>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</si>
  <si>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</si>
  <si>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</si>
  <si>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</si>
  <si>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</si>
  <si>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</si>
  <si>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</si>
  <si>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</si>
  <si>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</si>
  <si>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</si>
  <si>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</si>
  <si>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</si>
  <si>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</si>
  <si>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</si>
  <si>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</si>
  <si>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</si>
  <si>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</si>
  <si>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</si>
  <si>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</si>
  <si>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</si>
  <si>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</si>
  <si>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</si>
  <si>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</si>
  <si>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</si>
  <si>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</si>
  <si>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</si>
  <si>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</si>
  <si>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</si>
  <si>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</si>
  <si>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</si>
  <si>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</si>
  <si>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</si>
  <si>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</si>
  <si>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</si>
  <si>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</si>
  <si>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</si>
  <si>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</si>
  <si>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</si>
  <si>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</si>
  <si>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</si>
  <si>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</si>
  <si>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</si>
  <si>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</si>
  <si>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</si>
  <si>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</si>
  <si>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</si>
  <si>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</si>
  <si>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</si>
  <si>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</si>
  <si>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</si>
  <si>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</si>
  <si>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</si>
  <si>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</si>
  <si>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</si>
  <si>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</si>
  <si>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</si>
  <si>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</si>
  <si>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</si>
  <si>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</si>
  <si>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</si>
  <si>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</si>
  <si>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</si>
  <si>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</si>
  <si>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</si>
  <si>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</si>
  <si>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</si>
  <si>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</si>
  <si>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</si>
  <si>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</si>
  <si>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</si>
  <si>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</si>
  <si>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</si>
  <si>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</si>
  <si>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</si>
  <si>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</si>
  <si>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</si>
  <si>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</si>
  <si>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</si>
  <si>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</si>
  <si>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</si>
  <si>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</si>
  <si>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</si>
  <si>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</si>
  <si>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</si>
  <si>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</si>
  <si>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</si>
  <si>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</si>
  <si>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</si>
  <si>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</si>
  <si>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</si>
  <si>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</si>
  <si>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</si>
  <si>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</si>
  <si>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</si>
  <si>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</si>
  <si>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</si>
  <si>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</si>
  <si>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</si>
  <si>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</si>
  <si>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</si>
  <si>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</si>
  <si>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</si>
  <si>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</si>
  <si>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</si>
  <si>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</si>
  <si>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</si>
  <si>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</si>
  <si>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</si>
  <si>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</si>
  <si>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</si>
  <si>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</si>
  <si>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</si>
  <si>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</si>
  <si>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</si>
  <si>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</si>
  <si>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</si>
  <si>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</si>
  <si>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</si>
  <si>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</si>
  <si>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</si>
  <si>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</si>
  <si>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</si>
  <si>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</si>
  <si>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</si>
  <si>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</si>
  <si>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</si>
  <si>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</si>
  <si>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</si>
  <si>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</si>
  <si>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</si>
  <si>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</si>
  <si>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</si>
  <si>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</si>
  <si>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</si>
  <si>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</si>
  <si>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</si>
  <si>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</si>
  <si>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</si>
  <si>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</si>
  <si>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</si>
  <si>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</si>
  <si>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</si>
  <si>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</si>
  <si>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</si>
  <si>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</si>
  <si>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</si>
  <si>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</si>
  <si>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</si>
  <si>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</si>
  <si>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</si>
  <si>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</si>
  <si>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</si>
  <si>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</si>
  <si>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</si>
  <si>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</si>
  <si>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</si>
  <si>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</si>
  <si>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</si>
  <si>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</si>
  <si>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</si>
  <si>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</si>
  <si>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</si>
  <si>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</si>
  <si>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</si>
  <si>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</si>
  <si>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</si>
  <si>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</si>
  <si>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</si>
  <si>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</si>
  <si>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</si>
  <si>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</si>
  <si>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</si>
  <si>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</si>
  <si>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</si>
  <si>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</si>
  <si>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</si>
  <si>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</si>
  <si>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</si>
  <si>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</si>
  <si>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</si>
  <si>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</si>
  <si>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</si>
  <si>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</si>
  <si>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</si>
  <si>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</si>
  <si>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</si>
  <si>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</si>
  <si>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</si>
  <si>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</si>
  <si>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</si>
  <si>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</si>
  <si>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</si>
  <si>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</si>
  <si>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</si>
  <si>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</si>
  <si>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</si>
  <si>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</si>
  <si>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</si>
  <si>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</si>
  <si>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</si>
  <si>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</si>
  <si>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</si>
  <si>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</si>
  <si>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</si>
  <si>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</si>
  <si>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</si>
  <si>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</si>
  <si>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</si>
  <si>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</si>
  <si>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</si>
  <si>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</si>
  <si>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</si>
  <si>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</si>
  <si>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</si>
  <si>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</si>
  <si>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</si>
  <si>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</si>
  <si>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</si>
  <si>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</si>
  <si>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</si>
  <si>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</si>
  <si>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</si>
  <si>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</si>
  <si>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</si>
  <si>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</si>
  <si>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</si>
  <si>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</si>
  <si>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</si>
  <si>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</si>
  <si>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</si>
  <si>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</si>
  <si>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</si>
  <si>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</si>
  <si>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</si>
  <si>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</si>
  <si>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</si>
  <si>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</si>
  <si>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</si>
  <si>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</si>
  <si>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</si>
  <si>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</si>
  <si>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</si>
  <si>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</si>
  <si>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</si>
  <si>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</si>
  <si>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</si>
  <si>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</si>
  <si>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</si>
  <si>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</si>
  <si>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</si>
  <si>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</si>
  <si>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</si>
  <si>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</si>
  <si>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</si>
  <si>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</si>
  <si>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</si>
  <si>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</si>
  <si>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</si>
  <si>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</si>
  <si>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</si>
  <si>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</si>
  <si>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</si>
  <si>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</si>
  <si>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</si>
  <si>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</si>
  <si>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</si>
  <si>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</si>
  <si>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</si>
  <si>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</si>
  <si>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</si>
  <si>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</si>
  <si>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</si>
  <si>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</si>
  <si>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</si>
  <si>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</si>
  <si>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</si>
  <si>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</si>
  <si>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</si>
  <si>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</si>
  <si>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</si>
  <si>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</si>
  <si>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</si>
  <si>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</si>
  <si>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</si>
  <si>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</si>
  <si>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</si>
  <si>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</si>
  <si>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</si>
  <si>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</si>
  <si>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</si>
  <si>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</si>
  <si>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</si>
  <si>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</si>
  <si>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</si>
  <si>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</si>
  <si>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</si>
  <si>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</si>
  <si>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</si>
  <si>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</si>
  <si>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</si>
  <si>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</si>
  <si>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</si>
  <si>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</si>
  <si>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</si>
  <si>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</si>
  <si>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</si>
  <si>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</si>
  <si>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</si>
  <si>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</si>
  <si>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</si>
  <si>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</si>
  <si>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</si>
  <si>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</si>
  <si>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</si>
  <si>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</si>
  <si>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</si>
  <si>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</si>
  <si>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</si>
  <si>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</si>
  <si>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</si>
  <si>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</si>
  <si>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</si>
  <si>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</si>
  <si>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</si>
  <si>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</si>
  <si>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</si>
  <si>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</si>
  <si>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</si>
  <si>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</si>
  <si>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</si>
  <si>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</si>
  <si>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</si>
  <si>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</si>
  <si>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</si>
  <si>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</si>
  <si>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</si>
  <si>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</si>
  <si>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</si>
  <si>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</si>
  <si>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</si>
  <si>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</si>
  <si>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</si>
  <si>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</si>
  <si>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</si>
  <si>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</si>
  <si>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</si>
  <si>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</si>
  <si>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</si>
  <si>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</si>
  <si>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</si>
  <si>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</si>
  <si>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</si>
  <si>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</si>
  <si>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</si>
  <si>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</si>
  <si>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</si>
  <si>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</si>
  <si>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</si>
  <si>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</si>
  <si>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</si>
  <si>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</si>
  <si>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</si>
  <si>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</si>
  <si>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</si>
  <si>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</si>
  <si>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</si>
  <si>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</si>
  <si>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</si>
  <si>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</si>
  <si>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</si>
  <si>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</si>
  <si>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</si>
  <si>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</si>
  <si>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</si>
  <si>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</si>
  <si>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</si>
  <si>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</si>
  <si>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</si>
  <si>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</si>
  <si>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</si>
  <si>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</si>
  <si>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</si>
  <si>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</si>
  <si>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</si>
  <si>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</si>
  <si>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</si>
  <si>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</si>
  <si>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</si>
  <si>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</si>
  <si>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</si>
  <si>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</si>
  <si>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</si>
  <si>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</si>
  <si>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</si>
  <si>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</si>
  <si>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</si>
  <si>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</si>
  <si>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</si>
  <si>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</si>
  <si>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</si>
  <si>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</si>
  <si>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</si>
  <si>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</si>
  <si>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</si>
  <si>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</si>
  <si>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</si>
  <si>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</si>
  <si>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</si>
  <si>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</si>
  <si>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</si>
  <si>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</si>
  <si>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</si>
  <si>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</si>
  <si>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</si>
  <si>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</si>
  <si>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</si>
  <si>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</si>
  <si>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</si>
  <si>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</si>
  <si>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</si>
  <si>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</si>
  <si>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</si>
  <si>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</si>
  <si>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</si>
  <si>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</si>
  <si>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</si>
  <si>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</si>
  <si>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</si>
  <si>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</si>
  <si>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</si>
  <si>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</si>
  <si>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</si>
  <si>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</si>
  <si>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</si>
  <si>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</si>
  <si>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</si>
  <si>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</si>
  <si>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</si>
  <si>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</si>
  <si>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</si>
  <si>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</si>
  <si>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</si>
  <si>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</si>
  <si>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</si>
  <si>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</si>
  <si>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</si>
  <si>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</si>
  <si>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</si>
  <si>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</si>
  <si>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</si>
  <si>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</si>
  <si>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</si>
  <si>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</si>
  <si>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</si>
  <si>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</si>
  <si>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</si>
  <si>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</si>
  <si>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</si>
  <si>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</si>
  <si>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</si>
  <si>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</si>
  <si>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</si>
  <si>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</si>
  <si>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</si>
  <si>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</si>
  <si>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</si>
  <si>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</si>
  <si>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</si>
  <si>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</si>
  <si>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</si>
  <si>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</si>
  <si>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</si>
  <si>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</si>
  <si>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</si>
  <si>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</si>
  <si>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</si>
  <si>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</si>
  <si>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</si>
  <si>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</si>
  <si>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</si>
  <si>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</si>
  <si>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</si>
  <si>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</si>
  <si>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</si>
  <si>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</si>
  <si>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</si>
  <si>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</si>
  <si>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</si>
  <si>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</si>
  <si>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</si>
  <si>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</si>
  <si>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</si>
  <si>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</si>
  <si>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</si>
  <si>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</si>
  <si>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</si>
  <si>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</si>
  <si>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</si>
  <si>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</si>
  <si>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</si>
  <si>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</si>
  <si>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</si>
  <si>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</si>
  <si>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</si>
  <si>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</si>
  <si>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</si>
  <si>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</si>
  <si>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</si>
  <si>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</si>
  <si>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</si>
  <si>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</si>
  <si>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</si>
  <si>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</si>
  <si>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</si>
  <si>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</si>
  <si>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</si>
  <si>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</si>
  <si>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</si>
  <si>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</si>
  <si>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</si>
  <si>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</si>
  <si>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</si>
  <si>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</si>
  <si>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</si>
  <si>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</si>
  <si>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</si>
  <si>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</si>
  <si>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</si>
  <si>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</si>
  <si>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</si>
  <si>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</si>
  <si>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</si>
  <si>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</si>
  <si>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</si>
  <si>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</si>
  <si>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</si>
  <si>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</si>
  <si>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</si>
  <si>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</si>
  <si>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</si>
  <si>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</si>
  <si>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</si>
  <si>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</si>
  <si>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</si>
  <si>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</si>
  <si>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</si>
  <si>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</si>
  <si>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</si>
  <si>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</si>
  <si>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</si>
  <si>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</si>
  <si>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</si>
  <si>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</si>
  <si>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</si>
  <si>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</si>
  <si>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</si>
  <si>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</si>
  <si>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</si>
  <si>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</si>
  <si>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</si>
  <si>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</si>
  <si>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</si>
  <si>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</si>
  <si>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</si>
  <si>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</si>
  <si>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</si>
  <si>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</si>
  <si>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</si>
  <si>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</si>
  <si>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</si>
  <si>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</si>
  <si>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</si>
  <si>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</si>
  <si>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</si>
  <si>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</si>
  <si>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</si>
  <si>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</si>
  <si>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</si>
  <si>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</si>
  <si>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</si>
  <si>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</si>
  <si>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</si>
  <si>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</si>
  <si>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</si>
  <si>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</si>
  <si>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</si>
  <si>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</si>
  <si>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</si>
  <si>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</si>
  <si>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</si>
  <si>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</si>
  <si>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</si>
  <si>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</si>
  <si>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</si>
  <si>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</si>
  <si>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</si>
  <si>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</si>
  <si>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</si>
  <si>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</si>
  <si>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</si>
  <si>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</si>
  <si>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</si>
  <si>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</si>
  <si>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</si>
  <si>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</si>
  <si>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</si>
  <si>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</si>
  <si>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</si>
  <si>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</si>
  <si>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</si>
  <si>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</si>
  <si>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</si>
  <si>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</si>
  <si>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</si>
  <si>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</si>
  <si>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</si>
  <si>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</si>
  <si>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</si>
  <si>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</si>
  <si>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</si>
  <si>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</si>
  <si>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</si>
  <si>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</si>
  <si>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</si>
  <si>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</si>
  <si>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</si>
  <si>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</si>
  <si>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</si>
  <si>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</si>
  <si>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</si>
  <si>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</si>
  <si>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</si>
  <si>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</si>
  <si>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</si>
  <si>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</si>
  <si>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</si>
  <si>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</si>
  <si>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</si>
  <si>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</si>
  <si>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</si>
  <si>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</si>
  <si>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</si>
  <si>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</si>
  <si>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</si>
  <si>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</si>
  <si>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</si>
  <si>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</si>
  <si>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</si>
  <si>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</si>
  <si>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</si>
  <si>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</si>
  <si>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</si>
  <si>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</si>
  <si>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</si>
  <si>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</si>
  <si>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</si>
  <si>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</si>
  <si>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</si>
  <si>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</si>
  <si>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</si>
  <si>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</si>
  <si>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</si>
  <si>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</si>
  <si>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</si>
  <si>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</si>
  <si>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</si>
  <si>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</si>
  <si>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</si>
  <si>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</si>
  <si>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</si>
  <si>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</si>
  <si>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</si>
  <si>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</si>
  <si>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</si>
  <si>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</si>
  <si>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</si>
  <si>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</si>
  <si>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</si>
  <si>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</si>
  <si>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</si>
  <si>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</si>
  <si>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</si>
  <si>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</si>
  <si>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</si>
  <si>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</si>
  <si>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</si>
  <si>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</si>
  <si>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</si>
  <si>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</si>
  <si>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</si>
  <si>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</si>
  <si>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</si>
  <si>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</si>
  <si>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</si>
  <si>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</si>
  <si>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</si>
  <si>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</si>
  <si>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</si>
  <si>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</si>
  <si>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</si>
  <si>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</si>
  <si>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</si>
  <si>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</si>
  <si>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</si>
  <si>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</si>
  <si>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</si>
  <si>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</si>
  <si>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</si>
  <si>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</si>
  <si>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</si>
  <si>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</si>
  <si>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</si>
  <si>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</si>
  <si>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</si>
  <si>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</si>
  <si>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</si>
  <si>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</si>
  <si>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</si>
  <si>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</si>
  <si>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</si>
  <si>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</si>
  <si>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</si>
  <si>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</si>
  <si>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</si>
  <si>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</si>
  <si>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</si>
  <si>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</si>
  <si>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</si>
  <si>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</si>
  <si>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</si>
  <si>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</si>
  <si>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</si>
  <si>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</si>
  <si>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</si>
  <si>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</si>
  <si>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</si>
  <si>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</si>
  <si>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</si>
  <si>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</si>
  <si>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</si>
  <si>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</si>
  <si>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</si>
  <si>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</si>
  <si>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</si>
  <si>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</si>
  <si>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</si>
  <si>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</si>
  <si>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</si>
  <si>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</si>
  <si>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</si>
  <si>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</si>
  <si>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</si>
  <si>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</si>
  <si>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</si>
  <si>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</si>
  <si>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</si>
  <si>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</si>
  <si>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</si>
  <si>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</si>
  <si>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</si>
  <si>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</si>
  <si>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</si>
  <si>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</si>
  <si>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</si>
  <si>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</si>
  <si>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</si>
  <si>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</si>
  <si>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</si>
  <si>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</si>
  <si>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</si>
  <si>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</si>
  <si>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</si>
  <si>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</si>
  <si>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</si>
  <si>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</si>
  <si>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</si>
  <si>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</si>
  <si>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</si>
  <si>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</si>
  <si>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</si>
  <si>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</si>
  <si>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</si>
  <si>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</si>
  <si>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</si>
  <si>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</si>
  <si>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</si>
  <si>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</si>
  <si>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</si>
  <si>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</si>
  <si>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</si>
  <si>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</si>
  <si>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</si>
  <si>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</si>
  <si>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</si>
  <si>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</si>
  <si>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</si>
  <si>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</si>
  <si>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</si>
  <si>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</si>
  <si>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</si>
  <si>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</si>
  <si>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</si>
  <si>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</si>
  <si>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</si>
  <si>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</si>
  <si>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</si>
  <si>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</si>
  <si>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</si>
  <si>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</si>
  <si>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</si>
  <si>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</si>
  <si>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</si>
  <si>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</si>
  <si>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</si>
  <si>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</si>
  <si>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</si>
  <si>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</si>
  <si>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</si>
  <si>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</si>
  <si>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</si>
  <si>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</si>
  <si>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</si>
  <si>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</si>
  <si>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</si>
  <si>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</si>
  <si>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</si>
  <si>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</si>
  <si>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</si>
  <si>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</si>
  <si>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</si>
  <si>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</si>
  <si>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</si>
  <si>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</si>
  <si>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</si>
  <si>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</si>
  <si>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</si>
  <si>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</si>
  <si>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</si>
  <si>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</si>
  <si>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</si>
  <si>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</si>
  <si>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</si>
  <si>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</si>
  <si>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</si>
  <si>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</si>
  <si>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</si>
  <si>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</si>
  <si>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</si>
  <si>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</si>
  <si>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</si>
  <si>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</si>
  <si>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</si>
  <si>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</si>
  <si>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</si>
  <si>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</si>
  <si>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</si>
  <si>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</si>
  <si>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</si>
  <si>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</si>
  <si>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</si>
  <si>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</si>
  <si>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</si>
  <si>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</si>
  <si>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</si>
  <si>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</si>
  <si>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</si>
  <si>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</si>
  <si>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</si>
  <si>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</si>
  <si>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</si>
  <si>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</si>
  <si>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</si>
  <si>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</si>
  <si>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</si>
  <si>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</si>
  <si>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</si>
  <si>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</si>
  <si>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</si>
  <si>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</si>
  <si>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</si>
  <si>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</si>
  <si>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</si>
  <si>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</si>
  <si>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</si>
  <si>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</si>
  <si>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</si>
  <si>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</si>
  <si>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</si>
  <si>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</si>
  <si>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</si>
  <si>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</si>
  <si>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</si>
  <si>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</si>
  <si>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</si>
  <si>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</si>
  <si>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</si>
  <si>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</si>
  <si>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</si>
  <si>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</si>
  <si>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</si>
  <si>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</si>
  <si>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</si>
  <si>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</si>
  <si>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</si>
  <si>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</si>
  <si>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</si>
  <si>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</si>
  <si>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</si>
  <si>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</si>
  <si>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</si>
  <si>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</si>
  <si>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</si>
  <si>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</si>
  <si>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</si>
  <si>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</si>
  <si>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</si>
  <si>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</si>
  <si>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</si>
  <si>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</si>
  <si>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</si>
  <si>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</si>
  <si>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</si>
  <si>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</si>
  <si>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</si>
  <si>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</si>
  <si>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</si>
  <si>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</si>
  <si>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</si>
  <si>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</si>
  <si>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</si>
  <si>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</si>
  <si>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</si>
  <si>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</si>
  <si>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</si>
  <si>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</si>
  <si>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</si>
  <si>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</si>
  <si>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</si>
  <si>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</si>
  <si>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</si>
  <si>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</si>
  <si>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</si>
  <si>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</si>
  <si>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</si>
  <si>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</si>
  <si>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</si>
  <si>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</si>
  <si>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</si>
  <si>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</si>
  <si>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</si>
  <si>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</si>
  <si>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</si>
  <si>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</si>
  <si>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</si>
  <si>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</si>
  <si>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</si>
  <si>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</si>
  <si>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</si>
  <si>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</si>
  <si>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</si>
  <si>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</si>
  <si>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</si>
  <si>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</si>
  <si>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</si>
  <si>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</si>
  <si>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</si>
  <si>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</si>
  <si>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</si>
  <si>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</si>
  <si>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</si>
  <si>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</si>
  <si>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</si>
  <si>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</si>
  <si>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</si>
  <si>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</si>
  <si>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</si>
  <si>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</si>
  <si>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</si>
  <si>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</si>
  <si>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</si>
  <si>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</si>
  <si>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</si>
  <si>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</si>
  <si>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</si>
  <si>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</si>
  <si>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</si>
  <si>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</si>
  <si>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</si>
  <si>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</si>
  <si>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</si>
  <si>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</si>
  <si>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</si>
  <si>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</si>
  <si>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</si>
  <si>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</si>
  <si>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</si>
  <si>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</si>
  <si>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</si>
  <si>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</si>
  <si>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</si>
  <si>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</si>
  <si>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</si>
  <si>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</si>
  <si>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</si>
  <si>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</si>
  <si>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</si>
  <si>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</si>
  <si>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</si>
  <si>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</si>
  <si>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</si>
  <si>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</si>
  <si>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</si>
  <si>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</si>
  <si>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</si>
  <si>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</si>
  <si>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</si>
  <si>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</si>
  <si>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</si>
  <si>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</si>
  <si>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</si>
  <si>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</si>
  <si>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</si>
  <si>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</si>
  <si>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</si>
  <si>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</si>
  <si>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</si>
  <si>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</si>
  <si>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</si>
  <si>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</si>
  <si>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</si>
  <si>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</si>
  <si>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</si>
  <si>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</si>
  <si>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</si>
  <si>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</si>
  <si>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</si>
  <si>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</si>
  <si>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</si>
  <si>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</si>
  <si>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</si>
  <si>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</si>
  <si>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</si>
  <si>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</si>
  <si>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</si>
  <si>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</si>
  <si>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</si>
  <si>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</si>
  <si>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</si>
  <si>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</si>
  <si>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</si>
  <si>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</si>
  <si>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</si>
  <si>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</si>
  <si>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</si>
  <si>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</si>
  <si>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</si>
  <si>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</si>
  <si>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</si>
  <si>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</si>
  <si>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</si>
  <si>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</si>
  <si>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</si>
  <si>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</si>
  <si>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</si>
  <si>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</si>
  <si>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</si>
  <si>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</si>
  <si>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</si>
  <si>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</si>
  <si>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</si>
  <si>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</si>
  <si>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</si>
  <si>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</si>
  <si>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</si>
  <si>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</si>
  <si>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</si>
  <si>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</si>
  <si>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</si>
  <si>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</si>
  <si>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</si>
  <si>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</si>
  <si>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</si>
  <si>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</si>
  <si>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</si>
  <si>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</si>
  <si>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</si>
  <si>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</si>
  <si>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</si>
  <si>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</si>
  <si>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</si>
  <si>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</si>
  <si>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</si>
  <si>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</si>
  <si>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</si>
  <si>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</si>
  <si>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</si>
  <si>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</si>
  <si>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</si>
  <si>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</si>
  <si>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</si>
  <si>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</si>
  <si>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</si>
  <si>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</si>
  <si>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</si>
  <si>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</si>
  <si>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</si>
  <si>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</si>
  <si>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</si>
  <si>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</si>
  <si>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</si>
  <si>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</si>
  <si>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</si>
  <si>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</si>
  <si>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</si>
  <si>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</si>
  <si>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</si>
  <si>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</si>
  <si>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</si>
  <si>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</si>
  <si>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</si>
  <si>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</si>
  <si>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</si>
  <si>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</si>
  <si>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</si>
  <si>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</si>
  <si>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</si>
  <si>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</si>
  <si>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</si>
  <si>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</si>
  <si>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</si>
  <si>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</si>
  <si>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</si>
  <si>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</si>
  <si>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</si>
  <si>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</si>
  <si>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</si>
  <si>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</si>
  <si>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</si>
  <si>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</si>
  <si>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</si>
  <si>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</si>
  <si>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</si>
  <si>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</si>
  <si>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</si>
  <si>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</si>
  <si>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</si>
  <si>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</si>
  <si>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</si>
  <si>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</si>
  <si>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</si>
  <si>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</si>
  <si>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</si>
  <si>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</si>
  <si>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</si>
  <si>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</si>
  <si>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</si>
  <si>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</si>
  <si>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</si>
  <si>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</si>
  <si>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</si>
  <si>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</si>
  <si>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</si>
  <si>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</si>
  <si>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</si>
  <si>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</si>
  <si>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</si>
  <si>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</si>
  <si>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</si>
  <si>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</si>
  <si>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</si>
  <si>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</si>
  <si>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</si>
  <si>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</si>
  <si>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</si>
  <si>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</si>
  <si>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</si>
  <si>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</si>
  <si>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</si>
  <si>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</si>
  <si>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</si>
  <si>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</si>
  <si>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</si>
  <si>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</si>
  <si>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</si>
  <si>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</si>
  <si>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</si>
  <si>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</si>
  <si>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</si>
  <si>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</si>
  <si>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</si>
  <si>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</si>
  <si>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</si>
  <si>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</si>
  <si>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</si>
  <si>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</si>
  <si>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</si>
  <si>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</si>
  <si>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</si>
  <si>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</si>
  <si>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</si>
  <si>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</si>
  <si>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</si>
  <si>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</si>
  <si>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</si>
  <si>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</si>
  <si>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</si>
  <si>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</si>
  <si>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</si>
  <si>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</si>
  <si>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</si>
  <si>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</si>
  <si>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</si>
  <si>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</si>
  <si>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</si>
  <si>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</si>
  <si>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</si>
  <si>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</si>
  <si>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</si>
  <si>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</si>
  <si>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</si>
  <si>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</si>
  <si>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</si>
  <si>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</si>
  <si>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</si>
  <si>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</si>
  <si>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</si>
  <si>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</si>
  <si>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</si>
  <si>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</si>
  <si>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</si>
  <si>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</si>
  <si>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</si>
  <si>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</si>
  <si>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</si>
  <si>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</si>
  <si>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</si>
  <si>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</si>
  <si>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</si>
  <si>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</si>
  <si>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</si>
  <si>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</si>
  <si>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</si>
  <si>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</si>
  <si>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</si>
  <si>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</si>
  <si>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</si>
  <si>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</si>
  <si>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</si>
  <si>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</si>
  <si>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</si>
  <si>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</si>
  <si>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</si>
  <si>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</si>
  <si>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</si>
  <si>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</si>
  <si>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</si>
  <si>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</si>
  <si>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</si>
  <si>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</si>
  <si>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</si>
  <si>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</si>
  <si>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</si>
  <si>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</si>
  <si>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</si>
  <si>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</si>
  <si>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</si>
  <si>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</si>
  <si>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</si>
  <si>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</si>
  <si>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</si>
  <si>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</si>
  <si>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</si>
  <si>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</si>
  <si>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</si>
  <si>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</si>
  <si>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</si>
  <si>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</si>
  <si>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</si>
  <si>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</si>
  <si>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</si>
  <si>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</si>
  <si>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</si>
  <si>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</si>
  <si>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</si>
  <si>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</si>
  <si>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</si>
  <si>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</si>
  <si>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</si>
  <si>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</si>
  <si>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</si>
  <si>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</si>
  <si>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</si>
  <si>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</si>
  <si>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</si>
  <si>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</si>
  <si>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</si>
  <si>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</si>
  <si>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</si>
  <si>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</si>
  <si>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</si>
  <si>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</si>
  <si>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</si>
  <si>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</si>
  <si>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</si>
  <si>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</si>
  <si>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</si>
  <si>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</si>
  <si>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</si>
  <si>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</si>
  <si>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</si>
  <si>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</si>
  <si>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</si>
  <si>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</si>
  <si>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</si>
  <si>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</si>
  <si>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</si>
  <si>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</si>
  <si>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</si>
  <si>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</si>
  <si>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</si>
  <si>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</si>
  <si>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</si>
  <si>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</si>
  <si>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</si>
  <si>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</si>
  <si>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</si>
  <si>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</si>
  <si>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</si>
  <si>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</si>
  <si>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</si>
  <si>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</si>
  <si>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</si>
  <si>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</si>
  <si>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</si>
  <si>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</si>
  <si>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</si>
  <si>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</si>
  <si>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</si>
  <si>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</si>
  <si>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</si>
  <si>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</si>
  <si>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</si>
  <si>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</si>
  <si>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</si>
  <si>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</si>
  <si>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</si>
  <si>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</si>
  <si>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</si>
  <si>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</si>
  <si>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</si>
  <si>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</si>
  <si>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</si>
  <si>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</si>
  <si>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</si>
  <si>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</si>
  <si>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</si>
  <si>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</si>
  <si>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</si>
  <si>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</si>
  <si>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</si>
  <si>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</si>
  <si>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</si>
  <si>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</si>
  <si>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</si>
  <si>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</si>
  <si>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</si>
  <si>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</si>
  <si>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</si>
  <si>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</si>
  <si>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</si>
  <si>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</si>
  <si>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</si>
  <si>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</si>
  <si>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</si>
  <si>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</si>
  <si>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</si>
  <si>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</si>
  <si>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</si>
  <si>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</si>
  <si>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</si>
  <si>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</si>
  <si>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</si>
  <si>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</si>
  <si>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</si>
  <si>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</si>
  <si>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</si>
  <si>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</si>
  <si>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</si>
  <si>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</si>
  <si>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</si>
  <si>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</si>
  <si>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</si>
  <si>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</si>
  <si>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</si>
  <si>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</si>
  <si>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</si>
  <si>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</si>
  <si>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</si>
  <si>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</si>
  <si>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</si>
  <si>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</si>
  <si>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</si>
  <si>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</si>
  <si>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</si>
  <si>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</si>
  <si>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</si>
  <si>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</si>
  <si>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</si>
  <si>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</si>
  <si>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</si>
  <si>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</si>
  <si>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</si>
  <si>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</si>
  <si>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</si>
  <si>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</si>
  <si>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</si>
  <si>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</si>
  <si>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</si>
  <si>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</si>
  <si>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</si>
  <si>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</si>
  <si>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</si>
  <si>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</si>
  <si>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</si>
  <si>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</si>
  <si>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</si>
  <si>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</si>
  <si>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</si>
  <si>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</si>
  <si>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</si>
  <si>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</si>
  <si>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</si>
  <si>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</si>
  <si>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</si>
  <si>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</si>
  <si>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</si>
  <si>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</si>
  <si>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</si>
  <si>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</si>
  <si>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</si>
  <si>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</si>
  <si>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</si>
  <si>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</si>
  <si>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</si>
  <si>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</si>
  <si>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</si>
  <si>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</si>
  <si>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</si>
  <si>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</si>
  <si>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</si>
  <si>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</si>
  <si>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</si>
  <si>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</si>
  <si>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</si>
  <si>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</si>
  <si>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</si>
  <si>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</si>
  <si>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</si>
  <si>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</si>
  <si>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</si>
  <si>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</si>
  <si>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</si>
  <si>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</si>
  <si>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</si>
  <si>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</si>
  <si>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</si>
  <si>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</si>
  <si>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</si>
  <si>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</si>
  <si>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</si>
  <si>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</si>
  <si>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</si>
  <si>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</si>
  <si>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</si>
  <si>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</si>
  <si>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</si>
  <si>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</si>
  <si>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</si>
  <si>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</si>
  <si>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</si>
  <si>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</si>
  <si>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</si>
  <si>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</si>
  <si>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</si>
  <si>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</si>
  <si>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</si>
  <si>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</si>
  <si>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</si>
  <si>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</si>
  <si>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</si>
  <si>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</si>
  <si>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</si>
  <si>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</si>
  <si>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</si>
  <si>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</si>
  <si>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</si>
  <si>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</si>
  <si>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</si>
  <si>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</si>
  <si>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</si>
  <si>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</si>
  <si>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</si>
  <si>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</si>
  <si>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</si>
  <si>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</si>
  <si>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</si>
  <si>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</si>
  <si>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</si>
  <si>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</si>
  <si>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</si>
  <si>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</si>
  <si>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</si>
  <si>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</si>
  <si>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</si>
  <si>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</si>
  <si>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</si>
  <si>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</si>
  <si>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</si>
  <si>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</si>
  <si>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</si>
  <si>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</si>
  <si>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</si>
  <si>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</si>
  <si>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</si>
  <si>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</si>
  <si>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</si>
  <si>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</si>
  <si>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</si>
  <si>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</si>
  <si>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</si>
  <si>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</si>
  <si>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</si>
  <si>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</si>
  <si>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</si>
  <si>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</si>
  <si>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</si>
  <si>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</si>
  <si>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</si>
  <si>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</si>
  <si>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</si>
  <si>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</si>
  <si>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</si>
  <si>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</si>
  <si>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</si>
  <si>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</si>
  <si>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</si>
  <si>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</si>
  <si>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</si>
  <si>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</si>
  <si>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</si>
  <si>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</si>
  <si>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</si>
  <si>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</si>
  <si>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</si>
  <si>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</si>
  <si>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</si>
  <si>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</si>
  <si>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</si>
  <si>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</si>
  <si>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</si>
  <si>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</si>
  <si>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</si>
  <si>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</si>
  <si>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</si>
  <si>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</si>
  <si>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</si>
  <si>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</si>
  <si>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</si>
  <si>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</si>
  <si>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</si>
  <si>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</si>
  <si>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</si>
  <si>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</si>
  <si>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</si>
  <si>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</si>
  <si>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</si>
  <si>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</si>
  <si>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</si>
  <si>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</si>
  <si>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</si>
  <si>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</si>
  <si>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</si>
  <si>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</si>
  <si>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</si>
  <si>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</si>
  <si>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</si>
  <si>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</si>
  <si>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</si>
  <si>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</si>
  <si>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</si>
  <si>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</si>
  <si>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</si>
  <si>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</si>
  <si>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</si>
  <si>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</si>
  <si>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</si>
  <si>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</si>
  <si>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</si>
  <si>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</si>
  <si>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</si>
  <si>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</si>
  <si>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</si>
  <si>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</si>
  <si>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</si>
  <si>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</si>
  <si>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</si>
  <si>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</si>
  <si>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</si>
  <si>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</si>
  <si>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</si>
  <si>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</si>
  <si>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</si>
  <si>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</si>
  <si>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</si>
  <si>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</si>
  <si>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</si>
  <si>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</si>
  <si>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</si>
  <si>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</si>
  <si>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</si>
  <si>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</si>
  <si>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</si>
  <si>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</si>
  <si>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</si>
  <si>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</si>
  <si>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</si>
  <si>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</si>
  <si>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</si>
  <si>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</si>
  <si>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</si>
  <si>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</si>
  <si>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</si>
  <si>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</si>
  <si>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</si>
  <si>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</si>
  <si>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</si>
  <si>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</si>
  <si>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</si>
  <si>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</si>
  <si>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</si>
  <si>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</si>
  <si>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</si>
  <si>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</si>
  <si>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</si>
  <si>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</si>
  <si>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</si>
  <si>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</si>
  <si>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</si>
  <si>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</si>
  <si>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</si>
  <si>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</si>
  <si>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</si>
  <si>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</si>
  <si>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</si>
  <si>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</si>
  <si>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</si>
  <si>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</si>
  <si>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</si>
  <si>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</si>
  <si>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</si>
  <si>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</si>
  <si>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</si>
  <si>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</si>
  <si>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</si>
  <si>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</si>
  <si>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</si>
  <si>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</si>
  <si>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</si>
  <si>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</si>
  <si>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</si>
  <si>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</si>
  <si>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</si>
  <si>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</si>
  <si>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</si>
  <si>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</si>
  <si>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</si>
  <si>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</si>
  <si>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</si>
  <si>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</si>
  <si>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</si>
  <si>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</si>
  <si>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</si>
  <si>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</si>
  <si>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</si>
  <si>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</si>
  <si>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</si>
  <si>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</si>
  <si>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</si>
  <si>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</si>
  <si>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</si>
  <si>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</si>
  <si>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</si>
  <si>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</si>
  <si>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</si>
  <si>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</si>
  <si>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</si>
  <si>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</si>
  <si>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</si>
  <si>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</si>
  <si>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</si>
  <si>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</si>
  <si>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</si>
  <si>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</si>
  <si>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</si>
  <si>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</si>
  <si>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</si>
  <si>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</si>
  <si>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</si>
  <si>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</si>
  <si>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</si>
  <si>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</si>
  <si>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</si>
  <si>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</si>
  <si>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</si>
  <si>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</si>
  <si>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</si>
  <si>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</si>
  <si>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</si>
  <si>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</si>
  <si>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</si>
  <si>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</si>
  <si>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</si>
  <si>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</si>
  <si>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</si>
  <si>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</si>
  <si>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</si>
  <si>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</si>
  <si>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</si>
  <si>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</si>
  <si>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</si>
  <si>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</si>
  <si>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</si>
  <si>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</si>
  <si>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</si>
  <si>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</si>
  <si>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</si>
  <si>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</si>
  <si>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</si>
  <si>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</si>
  <si>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</si>
  <si>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</si>
  <si>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</si>
  <si>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</si>
  <si>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</si>
  <si>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</si>
  <si>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</si>
  <si>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</si>
  <si>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</si>
  <si>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</si>
  <si>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</si>
  <si>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</si>
  <si>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</si>
  <si>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</si>
  <si>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</si>
  <si>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</si>
  <si>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</si>
  <si>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</si>
  <si>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</si>
  <si>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</si>
  <si>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</si>
  <si>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</si>
  <si>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</si>
  <si>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</si>
  <si>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</si>
  <si>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</si>
  <si>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</si>
  <si>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</si>
  <si>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</si>
  <si>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</si>
  <si>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</si>
  <si>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</si>
  <si>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</si>
  <si>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</si>
  <si>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</si>
  <si>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</si>
  <si>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</si>
  <si>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</si>
  <si>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</si>
  <si>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</si>
  <si>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</si>
  <si>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</si>
  <si>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</si>
  <si>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</si>
  <si>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</si>
  <si>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</si>
  <si>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</si>
  <si>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</si>
  <si>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</si>
  <si>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</si>
  <si>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</si>
  <si>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</si>
  <si>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</si>
  <si>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</si>
  <si>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</si>
  <si>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</si>
  <si>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</si>
  <si>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</si>
  <si>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</si>
  <si>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</si>
  <si>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</si>
  <si>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</si>
  <si>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</si>
  <si>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</si>
  <si>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</si>
  <si>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</si>
  <si>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</si>
  <si>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</si>
  <si>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</si>
  <si>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</si>
  <si>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</si>
  <si>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</si>
  <si>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</si>
  <si>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</si>
  <si>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</si>
  <si>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</si>
  <si>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</si>
  <si>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</si>
  <si>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</si>
  <si>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</si>
  <si>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</si>
  <si>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</si>
  <si>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</si>
  <si>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</si>
  <si>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</si>
  <si>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</si>
  <si>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</si>
  <si>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</si>
  <si>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</si>
  <si>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</si>
  <si>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</si>
  <si>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</si>
  <si>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</si>
  <si>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</si>
  <si>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</si>
  <si>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</si>
  <si>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</si>
  <si>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</si>
  <si>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</si>
  <si>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</si>
  <si>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</si>
  <si>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</si>
  <si>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</si>
  <si>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</si>
  <si>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</si>
  <si>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</si>
  <si>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</si>
  <si>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</si>
  <si>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</si>
  <si>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</si>
  <si>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</si>
  <si>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</si>
  <si>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</si>
  <si>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</si>
  <si>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</si>
  <si>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</si>
  <si>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</si>
  <si>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</si>
  <si>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</si>
  <si>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</si>
  <si>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</si>
  <si>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</si>
  <si>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</si>
  <si>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</si>
  <si>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</si>
  <si>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</si>
  <si>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</si>
  <si>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</si>
  <si>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</si>
  <si>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</si>
  <si>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</si>
  <si>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</si>
  <si>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</si>
  <si>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</si>
  <si>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</si>
  <si>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</si>
  <si>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</si>
  <si>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</si>
  <si>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</si>
  <si>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</si>
  <si>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</si>
  <si>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</si>
  <si>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</si>
  <si>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</si>
  <si>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</si>
  <si>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</si>
  <si>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</si>
  <si>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</si>
  <si>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</si>
  <si>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</si>
  <si>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</si>
  <si>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</si>
  <si>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</si>
  <si>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</si>
  <si>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</si>
  <si>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</si>
  <si>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</si>
  <si>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</si>
  <si>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</si>
  <si>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</si>
  <si>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</si>
  <si>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</si>
  <si>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</si>
  <si>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</si>
  <si>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</si>
  <si>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</si>
  <si>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</si>
  <si>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</si>
  <si>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</si>
  <si>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</si>
  <si>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</si>
  <si>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</si>
  <si>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</si>
  <si>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</si>
  <si>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</si>
  <si>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</si>
  <si>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</si>
  <si>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</si>
  <si>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</si>
  <si>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</si>
  <si>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</si>
  <si>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</si>
  <si>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</si>
  <si>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</si>
  <si>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</si>
  <si>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</si>
  <si>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</si>
  <si>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</si>
  <si>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</si>
  <si>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</si>
  <si>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</si>
  <si>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</si>
  <si>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</si>
  <si>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</si>
  <si>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</si>
  <si>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</si>
  <si>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</si>
  <si>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</si>
  <si>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</si>
  <si>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</si>
  <si>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</si>
  <si>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</si>
  <si>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</si>
  <si>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</si>
  <si>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</si>
  <si>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</si>
  <si>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</si>
  <si>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</si>
  <si>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</si>
  <si>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</si>
  <si>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</si>
  <si>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</si>
  <si>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</si>
  <si>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</si>
  <si>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</si>
  <si>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</si>
  <si>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</si>
  <si>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</si>
  <si>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</si>
  <si>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</si>
  <si>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</si>
  <si>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</si>
  <si>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</si>
  <si>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</si>
  <si>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</si>
  <si>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</si>
  <si>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</si>
  <si>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</si>
  <si>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</si>
  <si>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</si>
  <si>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</si>
  <si>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</si>
  <si>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</si>
  <si>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</si>
  <si>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</si>
  <si>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</si>
  <si>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</si>
  <si>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</si>
  <si>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</si>
  <si>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</si>
  <si>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</si>
  <si>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</si>
  <si>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</si>
  <si>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</si>
  <si>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</si>
  <si>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</si>
  <si>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</si>
  <si>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</si>
  <si>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</si>
  <si>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</si>
  <si>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</si>
  <si>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</si>
  <si>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</si>
  <si>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</si>
  <si>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</si>
  <si>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</si>
  <si>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</si>
  <si>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</si>
  <si>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</si>
  <si>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</si>
  <si>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</si>
  <si>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</si>
  <si>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</si>
  <si>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</si>
  <si>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</si>
  <si>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</si>
  <si>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</si>
  <si>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</si>
  <si>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</si>
  <si>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</si>
  <si>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</si>
  <si>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</si>
  <si>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</si>
  <si>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</si>
  <si>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</si>
  <si>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</si>
  <si>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</si>
  <si>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</si>
  <si>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</si>
  <si>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</si>
  <si>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</si>
  <si>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</si>
  <si>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</si>
  <si>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</si>
  <si>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</si>
  <si>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</si>
  <si>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</si>
  <si>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</si>
  <si>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</si>
  <si>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</si>
  <si>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</si>
  <si>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</si>
  <si>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</si>
  <si>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</si>
  <si>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</si>
  <si>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</si>
  <si>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</si>
  <si>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</si>
  <si>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</si>
  <si>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</si>
  <si>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</si>
  <si>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</si>
  <si>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</si>
  <si>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</si>
  <si>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</si>
  <si>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</si>
  <si>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</si>
  <si>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</si>
  <si>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</si>
  <si>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</si>
  <si>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</si>
  <si>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</si>
  <si>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</si>
  <si>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</si>
  <si>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</si>
  <si>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</si>
  <si>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</si>
  <si>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</si>
  <si>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</si>
  <si>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</si>
  <si>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</si>
  <si>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</si>
  <si>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</si>
  <si>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</si>
  <si>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</si>
  <si>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</si>
  <si>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</si>
  <si>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</si>
  <si>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</si>
  <si>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</si>
  <si>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</si>
  <si>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</si>
  <si>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</si>
  <si>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</si>
  <si>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</si>
  <si>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</si>
  <si>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</si>
  <si>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</si>
  <si>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</si>
  <si>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</si>
  <si>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</si>
  <si>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</si>
  <si>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</si>
  <si>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</si>
  <si>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</si>
  <si>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</si>
  <si>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</si>
  <si>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</si>
  <si>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</si>
  <si>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</si>
  <si>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</si>
  <si>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</si>
  <si>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</si>
  <si>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</si>
  <si>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</si>
  <si>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</si>
  <si>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</si>
  <si>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</si>
  <si>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</si>
  <si>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</si>
  <si>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</si>
  <si>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</si>
  <si>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</si>
  <si>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</si>
  <si>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</si>
  <si>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</si>
  <si>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</si>
  <si>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</si>
  <si>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</si>
  <si>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</si>
  <si>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</si>
  <si>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</si>
  <si>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</si>
  <si>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</si>
  <si>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</si>
  <si>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</si>
  <si>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</si>
  <si>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</si>
  <si>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</si>
  <si>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</si>
  <si>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</si>
  <si>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</si>
  <si>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</si>
  <si>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</si>
  <si>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</si>
  <si>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</si>
  <si>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</si>
  <si>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</si>
  <si>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</si>
  <si>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</si>
  <si>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</si>
  <si>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</si>
  <si>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</si>
  <si>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</si>
  <si>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</si>
  <si>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</si>
  <si>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</si>
  <si>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</si>
  <si>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</si>
  <si>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</si>
  <si>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</si>
  <si>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</si>
  <si>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</si>
  <si>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</si>
  <si>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</si>
  <si>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</si>
  <si>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</si>
  <si>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</si>
  <si>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</si>
  <si>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</si>
  <si>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</si>
  <si>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</si>
  <si>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</si>
  <si>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</si>
  <si>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</si>
  <si>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</si>
  <si>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</si>
  <si>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</si>
  <si>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</si>
  <si>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</si>
  <si>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</si>
  <si>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</si>
  <si>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</si>
  <si>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</si>
  <si>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</si>
  <si>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</si>
  <si>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</si>
  <si>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</si>
  <si>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</si>
  <si>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</si>
  <si>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</si>
  <si>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</si>
  <si>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</si>
  <si>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</si>
  <si>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</si>
  <si>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</si>
  <si>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</si>
  <si>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</si>
  <si>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</si>
  <si>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</si>
  <si>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</si>
  <si>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</si>
  <si>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</si>
  <si>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</si>
  <si>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</si>
  <si>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</si>
  <si>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</si>
  <si>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</si>
  <si>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</si>
  <si>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</si>
  <si>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</si>
  <si>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</si>
  <si>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</si>
  <si>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</si>
  <si>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</si>
  <si>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</si>
  <si>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</si>
  <si>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</si>
  <si>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</si>
  <si>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</si>
  <si>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</si>
  <si>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</si>
  <si>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</si>
  <si>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</si>
  <si>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</si>
  <si>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</si>
  <si>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</si>
  <si>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</si>
  <si>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</si>
  <si>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</si>
  <si>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</si>
  <si>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</si>
  <si>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</si>
  <si>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</si>
  <si>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</si>
  <si>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</si>
  <si>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</si>
  <si>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</si>
  <si>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</si>
  <si>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</si>
  <si>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</si>
  <si>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</si>
  <si>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</si>
  <si>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</si>
  <si>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</si>
  <si>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</si>
  <si>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</si>
  <si>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</si>
  <si>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</si>
  <si>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</si>
  <si>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</si>
  <si>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</si>
  <si>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</si>
  <si>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</si>
  <si>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</si>
  <si>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</si>
  <si>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</si>
  <si>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</si>
  <si>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</si>
  <si>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</si>
  <si>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</si>
  <si>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</si>
  <si>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</si>
  <si>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</si>
  <si>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</si>
  <si>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</si>
  <si>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</si>
  <si>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</si>
  <si>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</si>
  <si>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</si>
  <si>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</si>
  <si>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</si>
  <si>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</si>
  <si>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</si>
  <si>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</si>
  <si>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</si>
  <si>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</si>
  <si>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</si>
  <si>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</si>
  <si>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</si>
  <si>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</si>
  <si>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</si>
  <si>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</si>
  <si>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</si>
  <si>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</si>
  <si>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</si>
  <si>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</si>
  <si>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</si>
  <si>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</si>
  <si>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</si>
  <si>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</si>
  <si>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</si>
  <si>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</si>
  <si>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</si>
  <si>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</si>
  <si>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</si>
  <si>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</si>
  <si>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</si>
  <si>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</si>
  <si>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</si>
  <si>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</si>
  <si>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</si>
  <si>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</si>
  <si>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</si>
  <si>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</si>
  <si>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 xml:space="preserve">EM team at site checking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</si>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</sst>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288.60237870370474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2.735555555409519E-2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2.5966666667954996E-2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45951.550804629631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45951.550804629631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45951.550804629631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45951.550804629631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45951.550804629631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45951.550804629631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45951.550804629631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45951.550804629631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45951.550804629631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45951.550804629631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45951.550804629631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45951.550804629631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45951.550804629631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45951.550804629631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45951.550804629631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45951.550804629631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45951.550804629631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45951.550804629631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45951.550804629631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45951.550804629631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45951.550804629631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45951.550804629631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45951.550804629631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45951.550804629631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45951.550804629631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45951.550804629631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45951.550804629631</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45951.550804629631</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45951.550804629631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45951.550804629631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45951.550804629631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45951.550804629631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45951.550804629631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45951.550804629631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45951.550804629631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45951.550804629631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45951.550804629631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45951.550804629631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45951.550804629631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45951.550804629631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45951.550804629631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45951.550804629631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45951.550804629631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45951.550804629631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45951.550804629631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45951.550804629631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45951.550804629631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45951.550804629631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45951.550804629631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45951.550804629631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45951.550804629631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45951.550804629631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45951.550804629631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45951.550804629631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45951.550804629631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45951.550804629631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45951.550804629631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45951.550804629631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45951.550804629631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45951.550804629631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45951.550804629631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45951.550804629631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45951.550804629631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45951.550804629631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45951.550804629631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45951.550804629631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45951.550804629631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45951.550804629631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45951.550804629631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45951.550804629631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45951.550804629631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45951.550804629631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45951.550804629631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45951.550804629631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45951.550804629631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45951.550804629631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45951.550804629631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45951.550804629631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45951.550804629631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45951.550804629631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45951.550804629631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45951.550804629631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45951.550804629631</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45951.550804629631</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144.82372129629948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126.55096666666941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7.0550291666659177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45951.550804629631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45951.550804629631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45951.550804629631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45951.550804629631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45951.550804629631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45951.550804629631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45951.550804629631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45951.550804629631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45951.550804629631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45951.550804629631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45951.550804629631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45951.550804629631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45951.550804629631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45951.550804629631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45951.550804629631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45951.550804629631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45951.550804629631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45951.550804629631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45951.550804629631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45951.550804629631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45951.550804629631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45951.550804629631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45951.550804629631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45951.550804629631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45951.550804629631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45951.550804629631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45951.550804629631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45951.550804629631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45951.550804629631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45951.550804629631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45951.550804629631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45951.550804629631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45951.550804629631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45951.550804629631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45951.550804629631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45951.550804629631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45951.550804629631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45951.550804629631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45951.550804629631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45951.550804629631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45951.550804629631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45951.550804629631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45951.550804629631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45951.550804629631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45951.550804629631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45951.550804629631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45951.550804629631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45951.550804629631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45951.550804629631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45951.550804629631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45951.550804629631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45951.550804629631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45951.550804629631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45951.550804629631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45951.550804629631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45951.550804629631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45951.550804629631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45951.550804629631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45951.550804629631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45951.550804629631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45951.550804629631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45951.550804629631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45951.550804629631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45951.550804629631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45951.550804629631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45951.550804629631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45951.550804629631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45951.550804629631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45951.550804629631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45951.550804629631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45951.550804629631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45951.550804629631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45951.550804629631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45951.550804629631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45951.550804629631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45951.550804629631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45951.550804629631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45951.550804629631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45951.550804629631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45951.550804629631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45951.550804629631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45951.550804629631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45951.550804629631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45951.550804629631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45951.550804629631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45951.550804629631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45951.550804629631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45951.550804629631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45951.550804629631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45951.550804629631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45951.550804629631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45951.550804629631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45951.550804629631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45951.550804629631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45951.550804629631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45951.550804629631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45951.550804629631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45951.550804629631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45951.550804629631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45951.550804629631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45951.550804629631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45951.550804629631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45951.550804629631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45951.550804629631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45951.550804629631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45951.550804629631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45951.550804629631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45951.550804629631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45951.550804629631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45951.550804629631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45951.550804629631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45951.550804629631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45951.550804629631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45951.550804629631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45951.550804629631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45951.550804629631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45951.550804629631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45951.550804629631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45951.550804629631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45951.550804629631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45951.550804629631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45951.550804629631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45951.550804629631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45951.550804629631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45951.550804629631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45951.550804629631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45951.550804629631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45951.550804629631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45951.550804629631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45951.550804629631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45951.550804629631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45951.550804629631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45951.550804629631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45951.550804629631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45951.550804629631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45951.550804629631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45951.550804629631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45951.550804629631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45951.550804629631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45951.550804629631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45951.550804629631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45951.550804629631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45951.550804629631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45951.550804629631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45951.550804629631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45951.550804629631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45951.550804629631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45951.550804629631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45951.550804629631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45951.550804629631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45951.550804629631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45951.550804629631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45951.550804629631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45951.550804629631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45951.550804629631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45951.550804629631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45951.550804629631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45951.550804629631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45951.550804629631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45951.550804629631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45951.550804629631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45951.550804629631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45951.550804629631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45951.550804629631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45951.550804629631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45951.550804629631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45951.550804629631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45951.550804629631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45951.550804629631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45951.550804629631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45951.550804629631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45951.550804629631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45951.550804629631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45951.550804629631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45951.550804629631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45951.550804629631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45951.550804629631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45951.550804629631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45951.550804629631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45951.550804629631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45951.550804629631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45951.550804629631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45951.550804629631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45951.550804629631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45951.550804629631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45951.550804629631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45951.550804629631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45951.550804629631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45951.550804629631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45951.550804629631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45951.550804629631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45951.550804629631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45951.550804629631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45951.550804629631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45951.550804629631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45951.550804629631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45951.550804629631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45951.550804629631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45951.550804629631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45951.550804629631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45951.550804629631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45951.550804629631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45951.550804629631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45951.550804629631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45951.550804629631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45951.550804629631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45951.550804629631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45951.550804629631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45951.550804629631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45951.550804629631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45951.550804629631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45951.550804629631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45951.550804629631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45951.550804629631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45951.550804629631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45951.550804629631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45951.550804629631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45951.550804629631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45951.550804629631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45951.550804629631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45951.550804629631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45951.550804629631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45951.550804629631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45951.550804629631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45951.550804629631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45951.550804629631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45951.550804629631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45951.550804629631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45951.550804629631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45951.550804629631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45951.550804629631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45951.550804629631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45951.550804629631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45951.550804629631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45951.550804629631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45951.550804629631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45951.550804629631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45951.550804629631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45951.550804629631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45951.550804629631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45951.550804629631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45951.550804629631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45951.550804629631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45951.550804629631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45951.550804629631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45951.550804629631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45951.550804629631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45951.550804629631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45951.550804629631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45951.550804629631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45951.550804629631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45951.550804629631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45951.550804629631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45951.550804629631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45951.550804629631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45951.550804629631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45951.550804629631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45951.550804629631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45951.550804629631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45951.550804629631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45951.550804629631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45951.550804629631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45951.550804629631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45951.550804629631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45951.550804629631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45951.550804629631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45951.550804629631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45951.550804629631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45951.550804629631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45951.550804629631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45951.550804629631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45951.550804629631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45951.550804629631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45951.550804629631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45951.550804629631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45951.550804629631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45951.550804629631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45951.550804629631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45951.550804629631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45951.550804629631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45951.550804629631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45951.550804629631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45951.550804629631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45951.550804629631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45951.550804629631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45951.550804629631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45951.550804629631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45951.550804629631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45951.550804629631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45951.550804629631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45951.550804629631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45951.550804629631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45951.550804629631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45951.550804629631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45951.550804629631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45951.550804629631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45951.550804629631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45951.550804629631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45951.550804629631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45951.550804629631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45951.550804629631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45951.550804629631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45951.550804629631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45951.550804629631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45951.550804629631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45951.550804629631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45951.550804629631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45951.550804629631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45951.550804629631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45951.550804629631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45951.550804629631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45951.550804629631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45951.550804629631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45951.550804629631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45951.550804629631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45951.550804629631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45951.550804629631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45951.550804629631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45951.550804629631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45951.550804629631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45951.550804629631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45951.550804629631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45951.550804629631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45951.550804629631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45951.550804629631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45951.550804629631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45951.550804629631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45951.550804629631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45951.550804629631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45951.550804629631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45951.550804629631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45951.550804629631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45951.550804629631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45951.550804629631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45951.550804629631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45951.550804629631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45951.550804629631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45951.550804629631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45951.550804629631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45951.550804629631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45951.550804629631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45951.550804629631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45951.550804629631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45951.550804629631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45951.550804629631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45951.550804629631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45951.550804629631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45951.550804629631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45951.550804629631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45951.550804629631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45951.550804629631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45951.550804629631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45951.550804629631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45951.550804629631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45951.550804629631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45951.550804629631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45951.550804629631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45951.550804629631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45951.550804629631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45951.550804629631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45951.550804629631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45951.550804629631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45951.550804629631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45951.550804629631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45951.550804629631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45951.550804629631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45951.550804629631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45951.550804629631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45951.550804629631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45951.550804629631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45951.550804629631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45951.550804629631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45951.550804629631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45951.550804629631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45951.550804629631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45951.550804629631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45951.550804629631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45951.550804629631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45951.550804629631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45951.550804629631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45951.550804629631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45951.550804629631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45951.550804629631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45951.550804629631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45951.550804629631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45951.550804629631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45951.550804629631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45951.550804629631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45951.550804629631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45951.550804629631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45951.550804629631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45951.550804629631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45951.550804629631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45951.550804629631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45951.550804629631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45951.550804629631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45951.550804629631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45951.550804629631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45951.550804629631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45951.550804629631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45951.550804629631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45951.550804629631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45951.550804629631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45951.550804629631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45951.550804629631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45951.550804629631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45951.550804629631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45951.550804629631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45951.550804629631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45951.550804629631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45951.550804629631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45951.550804629631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45951.550804629631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45951.550804629631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45951.550804629631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45951.550804629631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45951.550804629631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45951.550804629631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45951.550804629631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45951.550804629631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45951.550804629631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45951.550804629631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45951.550804629631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45951.550804629631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45951.550804629631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45951.550804629631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45951.550804629631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45951.550804629631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45951.550804629631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45951.550804629631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45951.550804629631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45951.550804629631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45951.550804629631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45951.550804629631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45951.550804629631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45951.550804629631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45951.550804629631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45951.550804629631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45951.550804629631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45951.550804629631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45951.550804629631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45951.550804629631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45951.550804629631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45951.550804629631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45951.550804629631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45951.550804629631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45951.550804629631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45951.550804629631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45951.550804629631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45951.550804629631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45951.550804629631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45951.550804629631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45951.550804629631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45951.550804629631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45951.550804629631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45951.550804629631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45951.550804629631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45951.550804629631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45951.550804629631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45951.550804629631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45951.550804629631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45951.550804629631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45951.550804629631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45951.550804629631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45951.550804629631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45951.550804629631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45951.550804629631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45951.550804629631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45951.550804629631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45951.550804629631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45951.550804629631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45951.550804629631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45951.550804629631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45951.550804629631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45951.550804629631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45951.550804629631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45951.550804629631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45951.550804629631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45951.550804629631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45951.550804629631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45951.550804629631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45951.550804629631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45951.550804629631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45951.550804629631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45951.550804629631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45951.550804629631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45951.550804629631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45951.550804629631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45951.550804629631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45951.550804629631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45951.550804629631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45951.550804629631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45951.550804629631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45951.550804629631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45951.550804629631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45951.550804629631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45951.550804629631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45951.550804629631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45951.550804629631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45951.550804629631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45951.550804629631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45951.550804629631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45951.550804629631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45951.550804629631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45951.550804629631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45951.550804629631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45951.550804629631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45951.550804629631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45951.550804629631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45951.550804629631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45951.550804629631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45951.550804629631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45951.550804629631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45951.550804629631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45951.550804629631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45951.550804629631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45951.550804629631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45951.550804629631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45951.550804629631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45951.550804629631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45951.550804629631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45951.550804629631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45951.550804629631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45951.550804629631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45951.550804629631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45951.550804629631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45951.550804629631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45951.550804629631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45951.550804629631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45951.550804629631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45951.550804629631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45951.550804629631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45951.550804629631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45951.550804629631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45951.550804629631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45951.550804629631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45951.550804629631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45951.550804629631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45951.550804629631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45951.550804629631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45951.550804629631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45951.550804629631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45951.550804629631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45951.550804629631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45951.550804629631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45951.550804629631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45951.550804629631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45951.550804629631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45951.550804629631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45951.550804629631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45951.550804629631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45951.550804629631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45951.550804629631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45951.550804629631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45951.550804629631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45951.550804629631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45951.550804629631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45951.550804629631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45951.550804629631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45951.550804629631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45951.550804629631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45951.550804629631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45951.550804629631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45951.550804629631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45951.550804629631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45951.550804629631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45951.550804629631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45951.550804629631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45951.550804629631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45951.550804629631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45951.550804629631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45951.550804629631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45951.550804629631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45951.550804629631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45951.550804629631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45951.550804629631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45951.550804629631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45951.550804629631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45951.550804629631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45951.550804629631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45951.550804629631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45951.550804629631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45951.550804629631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45951.550804629631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45951.550804629631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45951.550804629631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45951.550804629631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45951.550804629631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45951.550804629631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45951.550804629631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45951.550804629631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45951.550804629631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45951.550804629631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45951.550804629631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45951.550804629631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45951.550804629631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45951.550804629631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45951.550804629631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45951.550804629631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45951.550804629631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45951.550804629631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45951.550804629631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45951.550804629631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45951.550804629631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45951.550804629631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45951.550804629631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45951.550804629631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45951.550804629631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45951.550804629631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45951.550804629631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45951.550804629631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45951.550804629631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45951.550804629631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45951.550804629631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45951.550804629631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45951.550804629631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45951.550804629631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45951.550804629631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45951.550804629631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45951.550804629631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45951.550804629631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45951.550804629631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45951.550804629631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45951.550804629631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45951.550804629631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45951.550804629631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45951.550804629631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45951.550804629631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45951.550804629631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45951.550804629631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45951.550804629631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45951.550804629631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45951.550804629631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45951.550804629631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45951.550804629631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45951.550804629631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45951.550804629631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45951.550804629631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45951.550804629631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45951.550804629631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45951.550804629631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45951.550804629631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45951.550804629631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45951.550804629631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45951.550804629631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45951.550804629631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45951.550804629631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45951.550804629631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45951.550804629631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45951.550804629631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45951.550804629631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45951.550804629631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45951.550804629631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45951.550804629631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45951.550804629631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45951.550804629631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45951.550804629631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45951.550804629631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45951.550804629631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45951.550804629631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45951.550804629631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45951.550804629631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45951.550804629631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45951.550804629631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45951.550804629631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45951.550804629631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45951.550804629631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45951.550804629631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45951.550804629631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45951.550804629631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45951.550804629631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45951.550804629631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45951.550804629631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45951.550804629631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45951.550804629631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45951.550804629631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45951.550804629631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45951.550804629631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45951.550804629631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45951.550804629631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45951.550804629631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45951.550804629631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45951.550804629631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45951.550804629631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45951.550804629631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45951.550804629631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45951.550804629631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45951.550804629631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45951.550804629631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45951.550804629631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45951.550804629631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45951.550804629631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45951.550804629631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45951.550804629631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45951.550804629631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45951.550804629631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45951.550804629631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45951.550804629631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45951.550804629631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45951.550804629631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45951.550804629631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45951.550804629631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45951.550804629631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45951.550804629631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45951.550804629631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45951.550804629631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45951.550804629631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45951.550804629631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45951.550804629631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45951.550804629631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45951.550804629631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45951.550804629631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45951.550804629631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45951.550804629631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45951.550804629631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45951.550804629631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45951.550804629631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45951.550804629631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45951.550804629631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45951.550804629631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45951.550804629631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45951.550804629631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45951.550804629631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45951.550804629631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45951.550804629631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45951.550804629631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45951.550804629631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45951.550804629631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45951.550804629631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45951.550804629631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45951.550804629631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45951.550804629631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45951.550804629631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45951.550804629631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45951.550804629631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45951.550804629631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45951.550804629631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45951.550804629631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45951.550804629631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45951.550804629631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45951.550804629631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45951.550804629631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45951.550804629631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45951.550804629631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45951.550804629631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45951.550804629631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45951.550804629631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45951.550804629631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45951.550804629631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45951.550804629631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45951.550804629631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45951.550804629631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45951.550804629631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45951.550804629631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45951.550804629631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45951.550804629631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45951.550804629631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45951.550804629631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45951.550804629631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45951.550804629631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45951.550804629631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45951.550804629631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45951.550804629631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45951.550804629631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45951.550804629631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45951.550804629631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45951.550804629631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45951.550804629631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45951.550804629631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45951.550804629631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45951.550804629631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45951.550804629631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45951.550804629631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45951.550804629631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45951.550804629631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45951.550804629631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45951.550804629631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45951.550804629631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45951.550804629631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45951.550804629631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45951.550804629631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45951.550804629631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45951.550804629631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45951.550804629631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45951.550804629631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45951.550804629631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45951.550804629631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45951.550804629631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45951.550804629631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45951.550804629631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45951.550804629631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45951.550804629631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45951.550804629631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45951.550804629631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45951.550804629631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45951.550804629631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45951.550804629631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45951.550804629631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45951.550804629631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45951.550804629631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45951.550804629631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45951.550804629631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45951.550804629631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45951.550804629631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45951.550804629631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45951.550804629631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45951.550804629631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45951.550804629631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45951.550804629631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45951.550804629631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45951.550804629631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45951.550804629631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45951.550804629631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45951.550804629631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45951.550804629631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45951.550804629631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45951.550804629631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45951.550804629631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45951.550804629631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45951.550804629631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45951.550804629631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45951.550804629631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45951.550804629631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45951.550804629631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45951.550804629631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45951.550804629631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45951.550804629631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45951.550804629631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45951.550804629631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45951.550804629631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45951.550804629631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45951.550804629631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45951.550804629631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45951.550804629631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45951.550804629631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45951.550804629631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45951.550804629631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45951.550804629631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45951.550804629631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45951.550804629631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45951.550804629631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45951.550804629631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45951.550804629631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45951.550804629631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45951.550804629631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45951.550804629631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45951.550804629631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45951.550804629631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45951.550804629631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45951.550804629631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45951.550804629631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45951.550804629631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45951.550804629631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45951.550804629631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45951.550804629631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45951.550804629631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45951.550804629631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45951.550804629631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45951.550804629631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45951.550804629631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45951.550804629631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45951.550804629631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45951.550804629631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45951.550804629631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45951.550804629631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45951.550804629631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45951.550804629631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45951.550804629631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45951.550804629631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45951.550804629631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45951.550804629631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45951.550804629631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45951.550804629631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45951.550804629631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45951.550804629631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45951.550804629631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45951.550804629631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45951.550804629631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45951.550804629631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45951.550804629631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45951.550804629631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45951.550804629631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45951.550804629631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45951.550804629631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45951.550804629631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45951.550804629631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45951.550804629631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45951.550804629631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45951.550804629631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45951.550804629631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45951.550804629631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45951.550804629631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45951.550804629631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45951.550804629631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45951.550804629631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45951.550804629631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45951.550804629631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45951.550804629631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45951.550804629631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45951.550804629631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45951.550804629631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45951.550804629631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45951.550804629631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45951.550804629631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45951.550804629631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45951.550804629631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45951.550804629631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45951.550804629631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45951.550804629631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45951.550804629631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45951.550804629631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45951.550804629631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45951.550804629631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45951.550804629631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45951.550804629631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45951.550804629631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45951.550804629631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45951.550804629631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45951.550804629631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45951.550804629631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45951.550804629631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45951.550804629631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45951.550804629631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45951.550804629631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45951.550804629631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45951.550804629631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45951.550804629631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45951.550804629631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45951.550804629631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45951.550804629631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45951.550804629631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45951.550804629631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45951.550804629631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45951.550804629631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45951.550804629631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45951.550804629631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45951.550804629631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45951.550804629631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45951.550804629631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45951.550804629631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45951.550804629631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45951.550804629631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45951.550804629631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45951.550804629631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45951.550804629631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45951.550804629631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45951.550804629631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45951.550804629631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45951.550804629631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45951.550804629631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45951.550804629631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45951.550804629631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45951.550804629631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45951.550804629631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45951.550804629631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45951.550804629631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45951.550804629631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45951.550804629631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45951.550804629631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45951.550804629631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45951.550804629631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45951.550804629631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45951.550804629631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45951.550804629631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45951.550804629631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45951.550804629631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45951.550804629631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45951.550804629631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45951.550804629631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45951.550804629631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45951.55080474537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45951.55080474537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45951.55080474537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45951.55080474537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45951.55080474537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45951.55080474537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45951.55080474537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45951.55080474537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45951.55080474537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45951.55080474537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45951.55080474537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45951.55080474537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45951.55080474537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45951.55080474537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45951.55080474537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45951.55080474537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45951.55080474537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45951.55080474537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45951.55080474537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45951.55080474537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45951.55080474537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45951.55080474537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45951.55080474537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45951.55080474537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45951.55080474537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45951.55080474537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45951.55080474537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45951.55080474537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45951.55080474537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45951.55080474537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45951.55080474537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45951.55080474537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45951.55080474537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45951.55080474537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45951.55080474537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45951.55080474537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45951.55080474537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45951.55080474537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45951.55080474537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45951.55080474537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45951.55080474537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45951.55080474537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45951.55080474537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45951.55080474537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45951.55080474537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45951.55080474537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45951.55080474537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45951.55080474537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45951.55080474537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45951.55080474537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45951.55080474537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45951.55080474537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45951.55080474537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45951.55080474537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45951.55080474537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45951.55080474537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45951.55080474537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45951.55080474537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45951.55080474537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45951.55080474537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45951.55080474537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45951.55080474537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45951.55080474537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45951.55080474537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45951.55080474537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45951.55080474537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45951.55080474537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45951.55080474537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45951.55080474537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45951.55080474537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45951.55080474537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45951.55080474537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45951.55080474537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45951.55080474537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45951.55080474537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45951.55080474537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45951.55080474537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45951.55080474537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45951.55080474537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45951.55080474537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45951.55080474537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45951.55080474537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45951.55080474537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45951.55080474537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45951.55080474537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45951.55080474537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45951.55080474537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45951.55080474537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45951.55080474537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45951.55080474537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45951.55080474537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45951.55080474537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45951.55080474537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45951.55080474537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45951.55080474537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45951.55080474537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45951.55080474537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45951.55080474537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45951.55080474537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45951.55080474537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45951.55080474537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45951.55080474537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45951.55080474537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45951.55080474537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45951.55080474537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45951.55080474537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45951.55080474537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45951.55080474537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45951.55080474537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45951.55080474537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45951.55080474537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45951.55080474537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45951.55080474537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45951.55080474537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45951.55080474537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45951.55080474537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45951.55080474537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45951.55080474537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45951.55080474537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45951.55080474537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45951.55080474537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45951.55080474537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45951.55080474537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45951.55080474537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45951.55080474537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45951.55080474537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45951.55080474537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45951.55080474537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45951.55080474537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45951.55080474537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45951.55080474537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45951.55080474537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45951.55080474537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45951.55080474537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45951.55080474537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45951.55080474537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45951.55080474537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45951.55080474537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45951.55080474537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45951.55080474537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45951.55080474537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45951.55080474537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45951.55080474537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45951.55080474537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45951.55080474537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45951.55080474537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45951.55080474537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45951.55080474537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45951.55080474537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45951.55080474537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45951.55080474537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45951.55080474537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45951.55080474537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45951.55080474537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45951.55080474537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45951.55080474537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45951.55080474537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45951.55080474537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45951.55080474537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45951.55080474537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45951.55080474537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45951.55080474537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45951.55080474537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45951.55080474537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45951.55080474537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45951.55080474537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45951.55080474537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45951.55080474537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45951.55080474537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45951.55080474537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45951.55080474537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45951.55080474537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45951.55080474537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45951.55080474537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45951.55080474537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45951.55080474537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45951.55080474537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45951.55080474537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45951.55080474537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45951.55080474537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45951.55080474537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45951.55080474537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45951.55080474537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45951.55080474537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45951.55080474537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45951.55080474537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45951.55080474537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45951.55080474537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45951.55080474537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45951.55080474537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45951.55080474537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45951.55080474537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45951.55080474537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45951.55080474537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45951.55080474537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45951.55080474537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45951.55080474537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45951.55080474537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45951.55080474537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45951.55080474537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45951.55080474537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45951.55080474537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45951.55080474537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45951.55080474537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45951.55080474537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45951.55080474537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45951.55080474537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45951.55080474537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45951.55080474537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45951.55080474537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45951.55080474537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45951.55080474537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45951.55080474537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45951.55080474537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45951.55080474537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45951.55080474537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45951.55080474537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45951.55080474537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45951.55080474537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45951.55080474537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45951.55080474537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45951.55080474537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45951.55080474537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45951.55080474537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45951.55080474537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45951.55080474537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45951.55080474537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45951.55080474537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45951.55080474537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45951.55080474537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45951.55080474537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45951.55080474537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45951.55080474537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45951.55080474537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45951.55080474537</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248.07008703703468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R4</v>
      </c>
      <c r="C3" s="122">
        <v>1</v>
      </c>
      <c r="D3" s="123" t="s">
        <v>36262</v>
      </c>
      <c r="E3" s="100" t="s">
        <v>38998</v>
      </c>
      <c r="F3" s="125">
        <v>45951.5391087963</v>
      </c>
      <c r="G3" s="126">
        <f ca="1">IFERROR(NOW()-F3,"")</f>
        <v>1.169583333103219E-2</v>
      </c>
      <c r="H3" s="125"/>
      <c r="I3" s="121" t="str">
        <f>IFERROR(VLOOKUP(D3,DB!A:F,6,0),"")</f>
        <v>Generator-SG</v>
      </c>
      <c r="J3" s="121" t="str">
        <f>IFERROR(VLOOKUP(D3,DB!A:G,7,0),"")</f>
        <v>Vandalized</v>
      </c>
      <c r="K3" s="127"/>
      <c r="L3" s="123" t="str">
        <f>IFERROR(VLOOKUP(D3,DB!A:I,9,0),"")</f>
        <v>Latis</v>
      </c>
    </row>
    <row r="4" spans="1:16" ht="15" customHeight="1">
      <c r="A4" s="121"/>
      <c r="B4" s="121" t="str">
        <f>IFERROR(VLOOKUP(D4,DB!A:K,11,0),"")</f>
        <v/>
      </c>
      <c r="C4" s="122"/>
      <c r="D4" s="123"/>
      <c r="E4" s="100"/>
      <c r="F4" s="125"/>
      <c r="G4" s="126">
        <f ca="1">IFERROR(NOW()-F4,"")</f>
        <v>45951.550804629631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45951.550804629631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45951.550804629631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45951.550804629631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45951.550804629631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45951.550804629631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45951.550804629631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45951.550804629631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45951.550804629631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45951.550804629631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45951.550804629631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45951.550804629631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45951.550804629631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45951.550804629631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45951.550804629631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45951.550804629631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45951.550804629631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45951.550804629631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45951.550804629631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45951.550804629631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45951.550804629631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45951.550804629631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45951.550804629631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45951.550804629631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45951.550804629631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45951.550804629631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45951.550804629631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45951.550804629631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45951.550804629631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45951.550804629631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45951.550804629631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45951.550804629631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45951.550804629631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45951.550804629631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45951.550804629631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45951.550804629631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45951.550804629631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45951.550804629631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45951.550804629631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45951.550804629631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45951.550804629631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45951.550804629631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45951.550804629631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45951.550804629631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45951.550804629631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45951.550804629631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45951.550804629631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45951.550804629631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45951.550804629631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45951.550804629631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45951.550804629631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45951.550804629631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45951.550804629631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45951.550804629631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45951.550804629631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45951.550804629631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45951.550804629631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45951.550804629631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45951.550804629631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45951.550804629631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45951.550804629631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45951.550804629631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45951.550804629631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45951.550804629631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45951.550804629631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45951.550804629631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45951.550804629631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45951.550804629631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45951.550804629631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45951.550804629631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45951.550804629631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45951.550804629631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45951.550804629631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45951.550804629631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45951.550804629631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45951.550804629631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45951.550804629631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45951.550804629631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45951.550804629631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45951.550804629631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45951.550804629631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45951.550804629631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45951.550804629631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45951.550804629631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45951.550804629631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45951.550804629631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45951.550804629631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45951.550804629631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45951.550804629631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45951.550804629631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45951.550804629631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45951.550804629631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45951.550804629631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45951.550804629631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45951.550804629631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45951.550804629631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45951.550804629631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45951.550804629631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45951.550804629631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45951.550804629631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45951.550804629631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45951.550804629631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45951.550804629631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45951.550804629631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45951.550804629631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45951.550804629631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45951.550804629631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45951.550804629631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45951.550804629631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45951.550804629631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45951.550804629631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45951.550804629631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45951.550804629631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45951.550804629631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45951.550804629631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45951.550804629631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45951.550804629631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45951.550804629631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45951.550804629631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45951.550804629631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45951.550804629631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45951.550804629631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45951.550804629631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45951.550804629631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45951.550804629631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45951.550804629631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45951.550804629631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45951.550804629631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45951.550804629631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45951.550804629631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45951.550804629631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45951.550804629631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45951.550804629631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45951.550804629631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45951.550804629631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45951.550804629631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45951.550804629631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45951.550804629631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45951.550804629631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45951.550804629631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45951.550804629631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45951.550804629631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45951.550804629631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45951.550804629631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45951.550804629631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45951.550804629631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45951.550804629631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45951.550804629631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45951.550804629631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45951.550804629631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45951.550804629631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45951.550804629631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45951.550804629631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45951.550804629631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45951.550804629631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45951.550804629631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45951.550804629631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45951.550804629631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45951.550804629631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45951.550804629631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45951.550804629631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45951.550804629631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45951.550804629631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45951.550804629631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45951.550804629631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45951.550804629631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45951.550804629631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45951.550804629631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45951.550804629631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45951.550804629631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45951.550804629631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45951.550804629631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45951.550804629631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45951.550804629631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45951.550804629631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45951.550804629631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45951.550804629631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45951.550804629631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45951.550804629631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45951.550804629631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45951.550804629631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45951.550804629631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45951.550804629631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45951.550804629631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45951.550804629631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45951.550804629631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45951.550804629631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45951.550804629631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45951.550804629631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45951.550804629631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45951.550804629631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45951.550804629631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45951.550804629631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45951.550804629631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45951.550804629631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45951.550804629631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45951.550804629631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45951.550804629631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45951.550804629631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45951.550804629631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45951.550804629631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45951.550804629631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45951.550804629631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45951.550804629631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45951.550804629631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45951.550804629631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45951.550804629631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45951.550804629631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45951.550804629631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45951.550804629631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45951.550804629631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45951.550804629631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45951.550804629631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45951.550804629631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45951.550804629631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45951.550804629631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45951.550804629631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45951.550804629631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45951.550804629631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45951.550804629631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45951.550804629631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45951.550804629631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45951.550804629631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45951.550804629631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45951.550804629631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45951.550804629631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45951.550804629631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45951.550804629631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45951.550804629631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45951.550804629631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45951.550804629631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45951.550804629631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45951.550804629631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45951.550804629631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45951.550804629631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45951.550804629631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45951.550804629631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45951.550804629631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45951.550804629631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45951.550804629631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45951.550804629631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45951.550804629631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45951.550804629631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45951.550804629631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45951.550804629631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45951.550804629631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45951.550804629631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45951.550804629631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45951.550804629631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45951.550804629631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45951.550804629631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45951.550804629631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45951.550804629631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45951.550804629631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45951.550804629631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45951.550804629631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45951.550804629631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45951.550804629631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45951.550804629631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45951.550804629631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45951.550804629631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45951.550804629631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45951.550804629631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45951.550804629631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45951.550804629631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45951.550804629631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45951.550804629631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45951.550804629631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45951.550804629631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45951.550804629631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45951.550804629631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45951.550804629631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45951.550804629631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45951.550804629631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45951.550804629631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45951.550804629631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45951.550804629631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45951.550804629631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45951.550804629631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45951.550804629631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45951.550804629631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45951.550804629631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45951.550804629631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59.718744444442564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25.361927314814238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6.7792305555558414</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2.8896935185184702</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35725</v>
      </c>
      <c r="E6" s="157" t="s">
        <v>38998</v>
      </c>
      <c r="F6" s="158">
        <v>45951.499641203707</v>
      </c>
      <c r="G6" s="159">
        <f ca="1">IFERROR(NOW()-F6,"")</f>
        <v>5.1163425923732575E-2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45951.550804629631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45951.550804629631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45951.550804629631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45951.550804629631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45951.550804629631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45951.550804629631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45951.550804629631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45951.550804629631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45951.550804629631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45951.550804629631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45951.550804629631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45951.550804629631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45951.550804629631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45951.550804629631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45951.550804629631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45951.550804629631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45951.550804629631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45951.550804629631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45951.550804629631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45951.550804629631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45951.550804629631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45951.550804629631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45951.550804629631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45951.550804629631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45951.550804629631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45951.550804629631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45951.550804629631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45951.550804629631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45951.550804629631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45951.550804629631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45951.550804629631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45951.550804629631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45951.550804629631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45951.550804629631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45951.550804629631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45951.550804629631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45951.550804629631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45951.550804629631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45951.550804629631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45951.550804629631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45951.550804629631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45951.550804629631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45951.550804629631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45951.550804629631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45951.550804629631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45951.550804629631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45951.550804629631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45951.550804629631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45951.550804629631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45951.550804629631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45951.550804629631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45951.550804629631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45951.550804629631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45951.550804629631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45951.550804629631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45951.550804629631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45951.550804629631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45951.550804629631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45951.550804629631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45951.550804629631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45951.550804629631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45951.550804629631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45951.550804629631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45951.550804629631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45951.550804629631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45951.550804629631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45951.550804629631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45951.550804629631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45951.550804629631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45951.550804629631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45951.550804629631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45951.550804629631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45951.550804629631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45951.550804629631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45951.550804629631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45951.550804629631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45951.550804629631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45951.550804629631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45951.550804629631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45951.550804629631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45951.550804629631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45951.550804629631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45951.550804629631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45951.550804629631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45951.550804629631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45951.550804629631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45951.550804629631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45951.550804629631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45951.550804629631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45951.550804629631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45951.550804629631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45951.550804629631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45951.550804629631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45951.550804629631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45951.550804629631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45951.550804629631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45951.550804629631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45951.550804629631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45951.550804629631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45951.550804629631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45951.550804629631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45951.550804629631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45951.550804629631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45951.550804629631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45951.550804629631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45951.550804629631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45951.550804629631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45951.550804629631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45951.550804629631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45951.550804629631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45951.550804629631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45951.550804629631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45951.550804629631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45951.550804629631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45951.550804629631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45951.550804629631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45951.550804629631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45951.550804629631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45951.550804629631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45951.550804629631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45951.550804629631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45951.550804629631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45951.550804629631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45951.550804629631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45951.550804629631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45951.550804629631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45951.550804629631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45951.550804629631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45951.550804629631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45951.550804629631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45951.550804629631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45951.550804629631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45951.550804629631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45951.550804629631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45951.550804629631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45951.550804629631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45951.550804629631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45951.550804629631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45951.550804629631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45951.550804629631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45951.550804629631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45951.550804629631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45951.550804629631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45951.550804629631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45951.550804629631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45951.550804629631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45951.550804629631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45951.550804629631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45951.550804629631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45951.550804629631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45951.550804629631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45951.550804629631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45951.550804629631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45951.550804629631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45951.550804629631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45951.550804629631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45951.550804629631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45951.550804629631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45951.550804629631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45951.550804629631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45951.550804629631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45951.550804629631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45951.550804629631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45951.550804629631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45951.550804629631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45951.550804629631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45951.550804629631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45951.550804629631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45951.550804629631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45951.550804629631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45951.550804629631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45951.550804629631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45951.550804629631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45951.550804629631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45951.550804629631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45951.550804629631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45951.550804629631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45951.550804629631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45951.550804629631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45951.550804629631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45951.550804629631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45951.550804629631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45951.550804629631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45951.550804629631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45951.550804629631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45951.550804629631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45951.550804629631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45951.550804629631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45951.550804629631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45951.550804629631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45951.550804629631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45951.550804629631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45951.550804629631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45951.550804629631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45951.550804629631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45951.550804629631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45951.550804629631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45951.550804629631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45951.550804629631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45951.550804629631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45951.550804629631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45951.550804629631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45951.550804629631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45951.550804629631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45951.550804629631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45951.550804629631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45951.550804629631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45951.550804629631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45951.550804629631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45951.550804629631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45951.550804629631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45951.550804629631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45951.550804629631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45951.550804629631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45951.550804629631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45951.550804629631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45951.550804629631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45951.550804629631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45951.550804629631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45951.550804629631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45951.550804629631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45951.550804629631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45951.550804629631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45951.550804629631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45951.550804629631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45951.550804629631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45951.550804629631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45951.550804629631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45951.550804629631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45951.550804629631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45951.550804629631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45951.550804629631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45951.550804629631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45951.550804629631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45951.550804629631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45951.550804629631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45951.550804629631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45951.550804629631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45951.550804629631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45951.550804629631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45951.550804629631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45951.550804629631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45951.550804629631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45951.550804629631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45951.550804629631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45951.550804629631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45951.550804629631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45951.550804629631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45951.550804629631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45951.550804629631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45951.550804629631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45951.550804629631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45951.550804629631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45951.550804629631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45951.550804629631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45951.550804629631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45951.550804629631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45951.550804629631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45951.550804629631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45951.550804629631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45951.550804629631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45951.550804629631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45951.550804629631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45951.550804629631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45951.550804629631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45951.550804629631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45951.550804629631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45951.550804629631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45951.550804629631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45951.550804629631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45951.550804629631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45951.550804629631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45951.550804629631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45951.550804629631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45951.550804629631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45951.550804629631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45951.550804629631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45951.550804629631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45951.550804629631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45951.550804629631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45951.550804629631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45951.550804629631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45951.550804629631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45951.550804629631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45951.550804629631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45951.550804629631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45951.550804629631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45951.550804629631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45951.550804629631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45951.550804629631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45951.550804629631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45951.550804629631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45951.550804629631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45951.550804629631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45951.550804629631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45951.550804629631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45951.550804629631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45951.550804629631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45951.550804629631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45951.550804629631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45951.550804629631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45951.550804629631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45951.550804629631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45951.550804629631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45951.550804629631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45951.550804629631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45951.550804629631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45951.550804629631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45951.550804629631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45951.550804629631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45951.550804629631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45951.550804629631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45951.550804629631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45951.550804629631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45951.550804629631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45951.550804629631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45951.550804629631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45951.550804629631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45951.550804629631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45951.550804629631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45951.550804629631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45951.550804629631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45951.550804629631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45951.550804629631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45951.550804629631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45951.550804629631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45951.550804629631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45951.550804629631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45951.550804629631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45951.550804629631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45951.550804629631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45951.550804629631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45951.550804629631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45951.550804629631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45951.550804629631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45951.550804629631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45951.550804629631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45951.550804629631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45951.550804629631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45951.550804629631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45951.550804629631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45951.550804629631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45951.550804629631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45951.550804629631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45951.550804629631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45951.550804629631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45951.550804629631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45951.550804629631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45951.550804629631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45951.550804629631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45951.550804629631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45951.550804629631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45951.550804629631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45951.550804629631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45951.550804629631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45951.550804629631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45951.550804629631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45951.550804629631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45951.550804629631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45951.550804629631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45951.550804629631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45951.550804629631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45951.550804629631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45951.550804629631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45951.550804629631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45951.550804629631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45951.550804629631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45951.550804629631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45951.550804629631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45951.550804629631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45951.550804629631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45951.550804629631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45951.550804629631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45951.550804629631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45951.550804629631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45951.550804629631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45951.550804629631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45951.550804629631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45951.550804629631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45951.550804629631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45951.550804629631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45951.550804629631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45951.550804629631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45951.550804629631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45951.550804629631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45951.550804629631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45951.550804629631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45951.550804629631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45951.550804629631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45951.550804629631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45951.550804629631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45951.550804629631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45951.550804629631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45951.550804629631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45951.550804629631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45951.550804629631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45951.550804629631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45951.550804629631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45951.550804629631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45951.550804629631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45951.550804629631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45951.550804629631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45951.550804629631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45951.550804629631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45951.550804629631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45951.550804629631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45951.550804629631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45951.550804629631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45951.550804629631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45951.550804629631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45951.550804629631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45951.550804629631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45951.550804629631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45951.550804629631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45951.550804629631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45951.550804629631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45951.550804629631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45951.550804629631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45951.550804629631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45951.550804629631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45951.550804629631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45951.550804629631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45951.550804629631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45951.550804629631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45951.550804629631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45951.550804629631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45951.550804629631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45951.550804629631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45951.550804629631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45951.550804629631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45951.550804629631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45951.550804629631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45951.550804629631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45951.550804629631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45951.550804629631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45951.550804629631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45951.550804629631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45951.550804629631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45951.550804629631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45951.550804629631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45951.550804629631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45951.550804629631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45951.550804629631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45951.550804629631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45951.550804629631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45951.550804629631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45951.550804629631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45951.550804629631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45951.550804629631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45951.550804629631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45951.550804629631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45951.550804629631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45951.550804629631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45951.550804629631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45951.550804629631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45951.550804629631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45951.550804629631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45951.550804629631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45951.550804629631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45951.550804629631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45951.550804629631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45951.550804629631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45951.550804629631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45951.550804629631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45951.550804629631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45951.550804629631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45951.550804629631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45951.550804629631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45951.550804629631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45951.550804629631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45951.550804629631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45951.550804629631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45951.550804629631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45951.550804629631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45951.550804629631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45951.550804629631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45951.550804629631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45951.550804629631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45951.550804629631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45951.550804629631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45951.550804629631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45951.550804629631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45951.550804629631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45951.550804629631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45951.550804629631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45951.550804629631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45951.550804629631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45951.550804629631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45951.550804629631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45951.550804629631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45951.550804629631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45951.550804629631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45951.550804629631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45951.550804629631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45951.550804629631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45951.550804629631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45951.550804629631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45951.550804629631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45951.550804629631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45951.550804629631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45951.550804629631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45951.550804629631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45951.550804629631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45951.550804629631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45951.550804629631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45951.550804629631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45951.550804629631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45951.550804629631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45951.550804629631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45951.550804629631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45951.550804629631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45951.550804629631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45951.550804629631</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45951.550804629631</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1">
        <v>45951.471805555557</v>
      </c>
      <c r="G2" s="78">
        <f ca="1">IFERROR(NOW()-F2,"-")</f>
        <v>7.8999074074090458E-2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45951.550804629631</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45951.550804629631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45951.550804629631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45951.550804629631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45951.550804629631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45951.550804629631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45951.550804629631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45951.550804629631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45951.550804629631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45951.550804629631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45951.550804629631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45951.550804629631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45951.550804629631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45951.550804629631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45951.550804629631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45951.550804629631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45951.550804629631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45951.550804629631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45951.550804629631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45951.550804629631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45951.550804629631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45951.550804629631</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